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601" activeTab="2"/>
  </bookViews>
  <sheets>
    <sheet name=" прил4Рз, ПР" sheetId="1" r:id="rId1"/>
    <sheet name="прил 5ЦСР" sheetId="2" r:id="rId2"/>
    <sheet name="прил6 ведом" sheetId="3" r:id="rId3"/>
  </sheets>
  <definedNames/>
  <calcPr fullCalcOnLoad="1" refMode="R1C1"/>
</workbook>
</file>

<file path=xl/sharedStrings.xml><?xml version="1.0" encoding="utf-8"?>
<sst xmlns="http://schemas.openxmlformats.org/spreadsheetml/2006/main" count="1861" uniqueCount="455">
  <si>
    <t>153F250000</t>
  </si>
  <si>
    <t>153F255550</t>
  </si>
  <si>
    <t>Прочее благоустройство общественной территории</t>
  </si>
  <si>
    <t>Расходы на обеспечение деятельности (оказания услуг) муниципальных учреждений (МАУК ЦКиД "Знамя")</t>
  </si>
  <si>
    <t>5200000000</t>
  </si>
  <si>
    <t>5210000000</t>
  </si>
  <si>
    <t>Расходы на обеспечение функционирования  представительного органа власти</t>
  </si>
  <si>
    <t>5210000190</t>
  </si>
  <si>
    <t>0220110390</t>
  </si>
  <si>
    <t>Проведение мероприятий по гражданской обороне по профилактике действий в чрезвычайных ситуациях и стихийных бедствиях</t>
  </si>
  <si>
    <t>Осуществление поддержки развития малого и среднего предпринимательства на территории поселения</t>
  </si>
  <si>
    <t>Культурно-просветительная деятельность и сохранность культурных ценностей</t>
  </si>
  <si>
    <t>Организация культурного досуга путем проведения кинообслуживания населения</t>
  </si>
  <si>
    <t>Проведение мероприятий, направленных на улучшение жилищных условий и качества жизни молодых семей</t>
  </si>
  <si>
    <t>Распределение бюджетных ассигнований по разделам и подразделам классификации расходов бюджета Усть-Лабинского городского поселения Усть-Лабинского района на 2019 год</t>
  </si>
  <si>
    <t>Межбюджетный трансферт</t>
  </si>
  <si>
    <t>Оказание финансовой поддержки социально-ориентированной некоммерческой организации Всероссийскому Обществу Слепых</t>
  </si>
  <si>
    <t>9900000000</t>
  </si>
  <si>
    <t>9910000000</t>
  </si>
  <si>
    <t>Профилактика терроризма и экстремизма в поселении</t>
  </si>
  <si>
    <t xml:space="preserve">Мероприятия по профилактике терроризма и экстремизма </t>
  </si>
  <si>
    <t xml:space="preserve">Укрепление правопорядка, профилактика правонарушений, усиление борьбы с преступностью </t>
  </si>
  <si>
    <t>Мероприятия по укреплению правопорядка, профилактике правонарушений, усилению борьбы с преступностью</t>
  </si>
  <si>
    <t>992</t>
  </si>
  <si>
    <t>Закупка товаров, работ и услуг для обеспечения государственных (муниципальных) нужд</t>
  </si>
  <si>
    <t>0720000000</t>
  </si>
  <si>
    <t>Организация газоснабжения населения поселений</t>
  </si>
  <si>
    <t>Мероприятия по строительству объектов газоснабжения на территории поселения</t>
  </si>
  <si>
    <t>Реализация муниципальных функций, связанных с общегосударственным  управлением</t>
  </si>
  <si>
    <t>Реализация мероприятий  по оснащению кинотеатров необходимым оборудованием для осуществления кинопоказов с подготовленным субтитрированием и (или) тифлокомментированием</t>
  </si>
  <si>
    <t>07201S0620</t>
  </si>
  <si>
    <t>Муниципальная программа  "Доступная среда"</t>
  </si>
  <si>
    <t>Муниципальная программа "Охрана водных объектов"</t>
  </si>
  <si>
    <t>1400000000</t>
  </si>
  <si>
    <t>Профилактика правонарушений, охрана общественного порядка, борьба с преступностью на территории поселения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</si>
  <si>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организации воинов интернационалистов и инвалидов Афганистана "Клуб Смена" </t>
  </si>
  <si>
    <t>Финансирование непрограммных мероприятий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</si>
  <si>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 ции воинов интернационалистов и инвалидов Афганистана "Клуб Смена" </t>
  </si>
  <si>
    <t>Очистка и содержание водных объектов</t>
  </si>
  <si>
    <t>1410000000</t>
  </si>
  <si>
    <t>Проведение мероприятий, направленных на создание благоприятных условий для отдыха населения, охране окружающей среды.</t>
  </si>
  <si>
    <t>1410100000</t>
  </si>
  <si>
    <t>Мероприятия по очистке и содержанию водных объектов</t>
  </si>
  <si>
    <t>1410110770</t>
  </si>
  <si>
    <t>9.</t>
  </si>
  <si>
    <t>Мероприятия по  проведению топографо-геодезических работ</t>
  </si>
  <si>
    <t>Реализация мероприятий  по выполнению топографо-геодезических работ</t>
  </si>
  <si>
    <t>Муниципальная программа  "Подготовка  документации по геодезическим координатам"</t>
  </si>
  <si>
    <t>1910010670</t>
  </si>
  <si>
    <t>Мероприятия по оснащению кинотеатров оборудованием</t>
  </si>
  <si>
    <t>Мероприятия по оснащению кинотеатров  оборудованием</t>
  </si>
  <si>
    <t>18100S1050</t>
  </si>
  <si>
    <t>9910310030</t>
  </si>
  <si>
    <t>сумма</t>
  </si>
  <si>
    <t>Расходы на выплату персоналу в целях обеспечения выполнения функций государ ственными (муниципальными) органами, казенными учреждениями, органами управления государственными внебюджетными фондами</t>
  </si>
  <si>
    <t>адм</t>
  </si>
  <si>
    <t>краев.б</t>
  </si>
  <si>
    <t>Муниципальная программа "Развитие дорожного хозяйства"</t>
  </si>
  <si>
    <t>Оказание поддержки малому и среднему предпринимательству, включая крестьянские (фермерские) хозяйства</t>
  </si>
  <si>
    <t>Содержание и развитие коммунальной инфраструктуры</t>
  </si>
  <si>
    <t xml:space="preserve">Мероприятия по благоустройству </t>
  </si>
  <si>
    <t xml:space="preserve">Муниципальная программа "Реализации государственной молодежной политики" </t>
  </si>
  <si>
    <t>Организационно-воспитательная работа с молодежью</t>
  </si>
  <si>
    <t>Организация досуга и предоставление услуг организациями культуры</t>
  </si>
  <si>
    <t>Библиотечное обслуживание населения</t>
  </si>
  <si>
    <t>Муниципальная программа "Развитие культуры"</t>
  </si>
  <si>
    <t>Муниципальная программа "Оказание мер социальной поддержки граждан, проживающих на территории поселения "</t>
  </si>
  <si>
    <t>Муниципальная программа "Оказание поддержки развития малого и среднего предпринимательства"</t>
  </si>
  <si>
    <t xml:space="preserve">Муниципальная программа "Оказание поддержки развития  малого и среднего предпринимательства" </t>
  </si>
  <si>
    <t>Муниципальная программа "Подготовка градостроительной и землеустроительной документации "</t>
  </si>
  <si>
    <t>Муниципальная программа "Развитие жилищно-коммунального хозяйства "</t>
  </si>
  <si>
    <t xml:space="preserve">Муниципальная программа "Проведение мероприятий по благоустройству территории поселения" </t>
  </si>
  <si>
    <t>Создание условий для развития физической культуры и спорта</t>
  </si>
  <si>
    <t>Создание условий для развития физической культуры</t>
  </si>
  <si>
    <t>Муниципальная программа "Развитие физической культуры и массового спорта"</t>
  </si>
  <si>
    <t>0410000590</t>
  </si>
  <si>
    <t>0810000590</t>
  </si>
  <si>
    <t>5220000190</t>
  </si>
  <si>
    <t xml:space="preserve">Мероприятия по прочему благоустройству </t>
  </si>
  <si>
    <t>1310300590</t>
  </si>
  <si>
    <t>1310300000</t>
  </si>
  <si>
    <t xml:space="preserve">Обеспечение пожарной безопасности на территории поселения </t>
  </si>
  <si>
    <t xml:space="preserve">Муниципальная программа "Оказание мер социальной поддержки граждан, проживающих на территории  поселения" </t>
  </si>
  <si>
    <t>Муниципальная программа "Оказание мер социальной поддержки на приобретение (строительство) жилья"</t>
  </si>
  <si>
    <t>Муниципальная программа "Муниципальное управление"</t>
  </si>
  <si>
    <t>Организация муниципального управления (прочие обязательства)</t>
  </si>
  <si>
    <t>Расходы на осуществление муниципального управления</t>
  </si>
  <si>
    <t>Муниципальная программа "Управление муниципальным имуществом "</t>
  </si>
  <si>
    <t>Приобретение  и содержание имущества  казны</t>
  </si>
  <si>
    <t xml:space="preserve">Мероприятия в рамках управления имуществом казны 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</si>
  <si>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</si>
  <si>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Муниципальная программа "Обеспечение безопасности населения"</t>
  </si>
  <si>
    <t>Предупреждение и ликвидация последствий чрезвычайных ситуаций, стихийных бедствий, гражданская оборона</t>
  </si>
  <si>
    <t>Снижение рисков и смягчение последствий чрезвычайных ситуаций природного и техногенного характера</t>
  </si>
  <si>
    <t>Предупреждение и ликвидация последствий чрезвычайных ситуаций природного и техногенного характера</t>
  </si>
  <si>
    <t>Социальные выплаты на обеспечение жильем молодых семей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</si>
  <si>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</si>
  <si>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</si>
  <si>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 xml:space="preserve">Дополнительная помощь местным бюджетам для решения социально значимых вопросов </t>
  </si>
  <si>
    <t>1010S60050</t>
  </si>
  <si>
    <t>Мероприятия в области строительства, архитектуры и градостроительства</t>
  </si>
  <si>
    <t>06</t>
  </si>
  <si>
    <t>Ведомственная структура расходов бюджета Усть-Лабинского городского поселения Усть-Лабинского района на 2019год</t>
  </si>
  <si>
    <t>Расходы на выплату персоналу в целях обеспечения выполнения функций государственными (муниципальными) органами, казен ными учреждениями, органами управления государственными внебюджетными фондами</t>
  </si>
  <si>
    <t>Поддержка социально-ориентированных некоммерческих организаций и содействие развитию гражданского общества</t>
  </si>
  <si>
    <t>Оказание финансовой поддержки социально-ориентированной некоммерческой организации  Всероссийскому  Обществу  Слепых</t>
  </si>
  <si>
    <t>Мероприятия, направленные на озеленение и уход за насаждениями на территории поселения</t>
  </si>
  <si>
    <t>Муниципальная программа "Обес печение безопасности населения"</t>
  </si>
  <si>
    <t>Муниципальная программа "Обеспе чение безопасности населения"</t>
  </si>
  <si>
    <t>Проведение мероприятий, направ ленных на улучшение жилищных условий и качества жизни молодых семей</t>
  </si>
  <si>
    <t>Дорожное хозяйство (дорожные фонды)</t>
  </si>
  <si>
    <t>Реализация мероприятий в области культуры</t>
  </si>
  <si>
    <t xml:space="preserve">Усть-Лабинского района 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</si>
  <si>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</si>
  <si>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</si>
  <si>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</si>
  <si>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</si>
  <si>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</si>
  <si>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итого</t>
  </si>
  <si>
    <t>собств.б</t>
  </si>
  <si>
    <t>краев.б.</t>
  </si>
  <si>
    <t>уточн.</t>
  </si>
  <si>
    <t>собств</t>
  </si>
  <si>
    <t>краев</t>
  </si>
  <si>
    <t>№ п/п</t>
  </si>
  <si>
    <t xml:space="preserve">Наименование </t>
  </si>
  <si>
    <t>Рз</t>
  </si>
  <si>
    <t>ПР</t>
  </si>
  <si>
    <t>КВР</t>
  </si>
  <si>
    <t>01</t>
  </si>
  <si>
    <t>02</t>
  </si>
  <si>
    <t>100</t>
  </si>
  <si>
    <t>200</t>
  </si>
  <si>
    <t>600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</si>
  <si>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</si>
  <si>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и иным некоммерческим организациям</t>
  </si>
  <si>
    <t>Социальное обеспечение и иные выплаты населению</t>
  </si>
  <si>
    <t>300</t>
  </si>
  <si>
    <t>500</t>
  </si>
  <si>
    <t>Межбюджетные трансферты</t>
  </si>
  <si>
    <t>800</t>
  </si>
  <si>
    <t>Иные бюджетные ассигнования</t>
  </si>
  <si>
    <t>400</t>
  </si>
  <si>
    <t>Обеспечение  безопасности людей на водных объектах</t>
  </si>
  <si>
    <t>Мероприятия по повышению безопасности на дорогах поселения</t>
  </si>
  <si>
    <t>Мероприятия по оказанию поддержки малому и среднему предпринимательству, включая крестьянские (фермерские) хозяйства</t>
  </si>
  <si>
    <t>Реализация мероприятий в рамках уличного освещения</t>
  </si>
  <si>
    <t>Проведение мероприятий по оснащению кинотеатров оборудованием для осуществления кинопоказов.</t>
  </si>
  <si>
    <t>18100S0000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</si>
  <si>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</si>
  <si>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власти Усть-Лабинского городского поселения Усть-Лабинского района</t>
  </si>
  <si>
    <t>Депутаты Совета Усть-Лабинского городского поселения Усть-Лабинского района</t>
  </si>
  <si>
    <t>Оказание адресной социальной помощи</t>
  </si>
  <si>
    <t>Реализация мероприятий в рамках благоустройства (озеленения)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</si>
  <si>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</si>
  <si>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</si>
  <si>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</si>
  <si>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</si>
  <si>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</si>
  <si>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</si>
  <si>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</si>
  <si>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</si>
  <si>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</si>
  <si>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08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</si>
  <si>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</si>
  <si>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</si>
  <si>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</si>
  <si>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</si>
  <si>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Всего расходов:</t>
  </si>
  <si>
    <t>в том числе</t>
  </si>
  <si>
    <t>Сумма</t>
  </si>
  <si>
    <t>Прочие обязательства Усть-Лабинского городского поселения Усть-Лабинского района</t>
  </si>
  <si>
    <t>9910300000</t>
  </si>
  <si>
    <t xml:space="preserve">Прочие обязательства Усть-Лабинского городского поселения Усть-Лабинского района </t>
  </si>
  <si>
    <t>Усть-Лабинского района</t>
  </si>
  <si>
    <t>1.</t>
  </si>
  <si>
    <t>2.</t>
  </si>
  <si>
    <t>3.</t>
  </si>
  <si>
    <t>4.</t>
  </si>
  <si>
    <t>в том числе:</t>
  </si>
  <si>
    <t>ВСЕГО расходов</t>
  </si>
  <si>
    <t xml:space="preserve">Усть-Лабинского городского поселения </t>
  </si>
  <si>
    <t>14</t>
  </si>
  <si>
    <t>Благоустройство</t>
  </si>
  <si>
    <t>Образование</t>
  </si>
  <si>
    <t>07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</si>
  <si>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</si>
  <si>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</si>
  <si>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</si>
  <si>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</si>
  <si>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</si>
  <si>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</si>
  <si>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</si>
  <si>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</si>
  <si>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</si>
  <si>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 xml:space="preserve">Сумма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</si>
  <si>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</si>
  <si>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деятельности (оказания услуг)  муниципальных учреждений</t>
  </si>
  <si>
    <t>ПРИЛОЖЕНИЕ № 5</t>
  </si>
  <si>
    <t>ПРИЛОЖЕНИЕ № 6</t>
  </si>
  <si>
    <t>Подготовка населения и организаций к действиям в чрезвычайной ситуации в мирное и военное время</t>
  </si>
  <si>
    <t xml:space="preserve">Мероприятия по оказанию социальной поддержки отдельным категориям населения </t>
  </si>
  <si>
    <t>тыс.рублей</t>
  </si>
  <si>
    <t>Расходы на обеспечение деятельности (оказания услуг) муниципальных учреждений</t>
  </si>
  <si>
    <t xml:space="preserve">Расходы на обеспечение функций органов местного самоуправления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</si>
  <si>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</si>
  <si>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</si>
  <si>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 xml:space="preserve">Поисковые и аварийно-спасательные учреждения </t>
  </si>
  <si>
    <t>ЦСР</t>
  </si>
  <si>
    <t>ВР</t>
  </si>
  <si>
    <t>Обеспечение  безопасности дорожного движения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</si>
  <si>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</si>
  <si>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Высшее должностное лицо Усть-Лабинского городского поселения Усть-Лабинского района</t>
  </si>
  <si>
    <t>Обеспечение деятельности администрации Усть-Лабинского городского поселения Усть-Лабинского района</t>
  </si>
  <si>
    <t xml:space="preserve">Обеспечение функционирования администрации Усть-Лабинского городского поселения Усть-Лабинского района </t>
  </si>
  <si>
    <t>Обеспечение хозяйственного обслуживания администрации Усть-Лабинского городского поселения Усть-Лабинского района</t>
  </si>
  <si>
    <t xml:space="preserve">Обеспечение  безопасности людей на водных объектах </t>
  </si>
  <si>
    <t>Реализация мероприятий в рамках прочего благоустройства</t>
  </si>
  <si>
    <t>Оказание мер социальной поддержки отдельным категориям населения</t>
  </si>
  <si>
    <t>Закупка товаров, работ и услуг для государственных (муниципальных) нужд</t>
  </si>
  <si>
    <t>Мероприятия по развитию  массового спорта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</si>
  <si>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</si>
  <si>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Обеспечение деятельности органов финансового (финансово-бюджетного) надзора</t>
  </si>
  <si>
    <t xml:space="preserve">Обеспечение деятельности органов финансового (финансово-бюджетного) надзора </t>
  </si>
  <si>
    <t xml:space="preserve">Содержание, капитальный ремонт, ремонт автомобильных дорог общего пользования </t>
  </si>
  <si>
    <t>Мероприятия по развитию массового спорта</t>
  </si>
  <si>
    <t>13</t>
  </si>
  <si>
    <t>Реализация мероприятий в области молодежной политики</t>
  </si>
  <si>
    <t>Другие вопросы в области жилищно-коммунального хозяйства</t>
  </si>
  <si>
    <t>Проведение мероприятий по функционированию и развитию инфраструктуры</t>
  </si>
  <si>
    <t>Проведение мероприятий по обеспечению пожарной безопасности</t>
  </si>
  <si>
    <t>Реализация мероприятий в области строительства, архитектуры и градостроительства</t>
  </si>
  <si>
    <t>Оценка недвижимости, признание прав и регулирование отношений по муниципальной собственности</t>
  </si>
  <si>
    <t>Выплаты за особые заслуги перед  городским поселением (Почетные граждане)</t>
  </si>
  <si>
    <t>Выплаты за особые заслуги перед  городским поселением  (Почетные граждане)</t>
  </si>
  <si>
    <t xml:space="preserve">Мероприятия по противодействию коррупции </t>
  </si>
  <si>
    <t>Мероприятия по оказанию социальной поддержки граждан</t>
  </si>
  <si>
    <t xml:space="preserve">Охрана окружающей среды </t>
  </si>
  <si>
    <t>Охрана  объектов растительного и животного мира и среды их обитания</t>
  </si>
  <si>
    <t>Образование и организация деятельности административной комиссии</t>
  </si>
  <si>
    <t>Обеспечение проведения выборов и референдумов</t>
  </si>
  <si>
    <t>Непрограммные расходы органов местного самоуправления</t>
  </si>
  <si>
    <t>Мероприятия по проведению выборов</t>
  </si>
  <si>
    <t>0100000000</t>
  </si>
  <si>
    <t>0110000000</t>
  </si>
  <si>
    <t>Мероприятия по обеспечению выполнения функций органов местного самоуправления</t>
  </si>
  <si>
    <t>0110100000</t>
  </si>
  <si>
    <t>0110141210</t>
  </si>
  <si>
    <t>0120000000</t>
  </si>
  <si>
    <t>Организация информационного обеспечения населения в средствах печати и интернет ресурсах</t>
  </si>
  <si>
    <t>0120100000</t>
  </si>
  <si>
    <t>0120110260</t>
  </si>
  <si>
    <t>5140000000</t>
  </si>
  <si>
    <t>5140000590</t>
  </si>
  <si>
    <t>0200000000</t>
  </si>
  <si>
    <t>0210000000</t>
  </si>
  <si>
    <t>Проведение мероприятий направленных на приобретение, содержание и поддержание в работоспособном состоянии муниципального имущества</t>
  </si>
  <si>
    <t>0210100000</t>
  </si>
  <si>
    <t>0210110010</t>
  </si>
  <si>
    <t>Капитальные вложения в объекты государственной (муниципальной) собственности</t>
  </si>
  <si>
    <t>0220000000</t>
  </si>
  <si>
    <t>Комплекс мероприятий, направленный на оформление и  распоряжение имуществом казны</t>
  </si>
  <si>
    <t>0220100000</t>
  </si>
  <si>
    <t xml:space="preserve">Муниципальная программа "Финансовая поддержка социально ориентированных некоммерческих организаций" 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</si>
  <si>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</si>
  <si>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Оказание финансовой поддержки социально-ориентированной некоммерческой организации Всероссийскому Обществу инвалидов</t>
  </si>
  <si>
    <t>0300000000</t>
  </si>
  <si>
    <t>0310000000</t>
  </si>
  <si>
    <t>0310100000</t>
  </si>
  <si>
    <t>0310110550</t>
  </si>
  <si>
    <t>0320000000</t>
  </si>
  <si>
    <t>Снижение рисков возникновения чрезвычайных ситуаций</t>
  </si>
  <si>
    <t>0320100000</t>
  </si>
  <si>
    <t>0320110570</t>
  </si>
  <si>
    <t>0370000000</t>
  </si>
  <si>
    <t>Мероприятия по обеспечению функционирования поисковых и аварийно-спасательных учреждений</t>
  </si>
  <si>
    <t>0370100000</t>
  </si>
  <si>
    <t>0370100590</t>
  </si>
  <si>
    <t>0330000000</t>
  </si>
  <si>
    <t>Реализация мероприятий по противопожарной безопасности, направленных на предотвращение пожаров, гибели людей, причинения материального ущерба</t>
  </si>
  <si>
    <t>0330100000</t>
  </si>
  <si>
    <t>0330110280</t>
  </si>
  <si>
    <t>0340000000</t>
  </si>
  <si>
    <t>0340100000</t>
  </si>
  <si>
    <t>0340110540</t>
  </si>
  <si>
    <t>0350000000</t>
  </si>
  <si>
    <t>Принятие мер по предотвращению экстремистских и террористических проявлений</t>
  </si>
  <si>
    <t>0350100000</t>
  </si>
  <si>
    <t>0350110110</t>
  </si>
  <si>
    <t>0360000000</t>
  </si>
  <si>
    <t>10.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</si>
  <si>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</si>
  <si>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</si>
  <si>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Финансирование непрограмных мероприятий</t>
  </si>
  <si>
    <t xml:space="preserve">Управление муниципальным долгом и муниципальными финансовыми активами </t>
  </si>
  <si>
    <t>9910010520</t>
  </si>
  <si>
    <t>Обслуживание государственного (муниципального) долга</t>
  </si>
  <si>
    <t>700</t>
  </si>
  <si>
    <t>Развитие мероприятий по обеспечению безопасности людей на водных объектах</t>
  </si>
  <si>
    <t>0360100000</t>
  </si>
  <si>
    <t>Создание системы комплексного обеспечения безопасности жизнедеятельности на воде</t>
  </si>
  <si>
    <t>0360110590</t>
  </si>
  <si>
    <t>1600000000</t>
  </si>
  <si>
    <t>1610000000</t>
  </si>
  <si>
    <t>Проведение мероприятий направленных на предупреждение коррупционных правонарушений и обеспечение ответственности за коррупционные правонарушения в случаях, предусмотренных законодательством Российской Федерации и нормативно-правовыми актами администрации Усть-Лабинского городского поселения Усть-Лабинского района</t>
  </si>
  <si>
    <t>1610100000</t>
  </si>
  <si>
    <t>1610110550</t>
  </si>
  <si>
    <t>Транспорт</t>
  </si>
  <si>
    <t>Муниципальная программа "Развитие транспортной системы"</t>
  </si>
  <si>
    <t>Организация транспортного обслуживания населения</t>
  </si>
  <si>
    <t>Мероприятия по осуществлению транспортного обслуживания населения</t>
  </si>
  <si>
    <t>0400000000</t>
  </si>
  <si>
    <t>0410000000</t>
  </si>
  <si>
    <t>Мероприятия по содержанию, ремонту и капитальному ремонту дорог общего пользования местного значения</t>
  </si>
  <si>
    <t>0410200000</t>
  </si>
  <si>
    <t>0410210410</t>
  </si>
  <si>
    <t>Капитальный ремонт и ремонт автомобильных дорог местного значения территории  городского поселения</t>
  </si>
  <si>
    <t>04102S2440</t>
  </si>
  <si>
    <t>0420000000</t>
  </si>
  <si>
    <t xml:space="preserve">Организация мероприятий на территории поселения по повышению безопасности на дорогах </t>
  </si>
  <si>
    <t>0420100000</t>
  </si>
  <si>
    <t>0420110410</t>
  </si>
  <si>
    <t xml:space="preserve">Осуществление мероприятий по повышению безопасности на дорогах </t>
  </si>
  <si>
    <t>0420200000</t>
  </si>
  <si>
    <t>0420200590</t>
  </si>
  <si>
    <t>0500000000</t>
  </si>
  <si>
    <t>0510000000</t>
  </si>
  <si>
    <t>Осуществление поддержки развития малого и среднего предпри нимательства на территории поселения</t>
  </si>
  <si>
    <t>0510100000</t>
  </si>
  <si>
    <t>0510110610</t>
  </si>
  <si>
    <t>0600000000</t>
  </si>
  <si>
    <t>0620000000</t>
  </si>
  <si>
    <t>Мероприятия в области архитектуры</t>
  </si>
  <si>
    <t>0620100000</t>
  </si>
  <si>
    <t>0620110660</t>
  </si>
  <si>
    <t>Организационное и материально-техническое обеспечение подготовки и проведения выборов (референдумов)</t>
  </si>
  <si>
    <t>Резервные средства, направляемые на финансовое обеспечение непредвиденных расходов</t>
  </si>
  <si>
    <t>1610110560</t>
  </si>
  <si>
    <t>от 20 декабря 2018г. № 8 протокол № 57</t>
  </si>
  <si>
    <t xml:space="preserve">от 20 декабря 2018г. № 8 протокол № 57     </t>
  </si>
  <si>
    <t xml:space="preserve">от 20 декабря 2018г № 8 протокол № 57    </t>
  </si>
  <si>
    <t>к решению Совета</t>
  </si>
  <si>
    <t>к решения Совета</t>
  </si>
  <si>
    <t xml:space="preserve">Молодежная политика </t>
  </si>
  <si>
    <t>Культура,  кинематография</t>
  </si>
  <si>
    <t>Культура, кинематография</t>
  </si>
  <si>
    <t>Предоставление субсидий бюджетным, автономным учреждениям  и иным некоммерческим организациям</t>
  </si>
  <si>
    <t>0700000000</t>
  </si>
  <si>
    <t>0710000000</t>
  </si>
  <si>
    <t>Мероприятия по функционированию и развитию социальной инфраструктуры</t>
  </si>
  <si>
    <t>0710100000</t>
  </si>
  <si>
    <t>0710110280</t>
  </si>
  <si>
    <t>0800000000</t>
  </si>
  <si>
    <t>0810000000</t>
  </si>
  <si>
    <t>Мероприятия по содержанию и развитию уличного освещения</t>
  </si>
  <si>
    <t>0810100000</t>
  </si>
  <si>
    <t>0810110350</t>
  </si>
  <si>
    <t>0810200000</t>
  </si>
  <si>
    <t>0810210360</t>
  </si>
  <si>
    <t>Мероприятия, направленные на создание благоприятных условий  проживания населения и повышение уровня благоустройства территории</t>
  </si>
  <si>
    <t>0810300000</t>
  </si>
  <si>
    <t>0810310370</t>
  </si>
  <si>
    <t>1500000000</t>
  </si>
  <si>
    <t>Благоустройство  территорий поселения</t>
  </si>
  <si>
    <t>1530000000</t>
  </si>
  <si>
    <t>Благоустройство общественной территории</t>
  </si>
  <si>
    <t>1530100000</t>
  </si>
  <si>
    <t>Прочие мероприятия по благоустройству территорий поселения</t>
  </si>
  <si>
    <t>15301S5550</t>
  </si>
  <si>
    <t>Благоустройство дворовой территории</t>
  </si>
  <si>
    <t>1530200000</t>
  </si>
  <si>
    <t>Реализация  мероприятия по благоустройству территорий поселения</t>
  </si>
  <si>
    <t>15302S5550</t>
  </si>
  <si>
    <t>Резервные фонды</t>
  </si>
  <si>
    <t>Финансовое обеспечение непредвиденных расходов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</si>
  <si>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Усть-Лабинского городского поселения Усть-Лабинского района на 2019 год</t>
  </si>
  <si>
    <t>0900000000</t>
  </si>
  <si>
    <t>0910000000</t>
  </si>
  <si>
    <t>Отдельные мероприятия в области молодежной политики</t>
  </si>
  <si>
    <t>0910100000</t>
  </si>
  <si>
    <t>0910110900</t>
  </si>
  <si>
    <t>1000000000</t>
  </si>
  <si>
    <t>1010000000</t>
  </si>
  <si>
    <t>Культурно-просветительная деятель ность и сохранность культурных ценностей</t>
  </si>
  <si>
    <t>1010100000</t>
  </si>
  <si>
    <t>1010100590</t>
  </si>
  <si>
    <t>Поэтапное повышение уровня средней заработной платы работников муниципальных учреждений отрасли культуры, искусства и кинематографии до средне месячной начисленной заработной платы наемных работников в Краснодарском крае.</t>
  </si>
  <si>
    <t>Мероприятия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</si>
  <si>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10101S0120</t>
  </si>
  <si>
    <t>Организация культурного досуга путем проведения  кинообслуживания населения</t>
  </si>
  <si>
    <t>1010200000</t>
  </si>
  <si>
    <t>1010200590</t>
  </si>
  <si>
    <t>Мероприятия по организации досуга населения</t>
  </si>
  <si>
    <t>1010300000</t>
  </si>
  <si>
    <t>1010310680</t>
  </si>
  <si>
    <t>1020000000</t>
  </si>
  <si>
    <t>Мероприятия по организации библиотечного обслуживания</t>
  </si>
  <si>
    <t>1020100000</t>
  </si>
  <si>
    <t>1020100590</t>
  </si>
  <si>
    <t>10201S0120</t>
  </si>
  <si>
    <t>1100000000</t>
  </si>
  <si>
    <t>1110000000</t>
  </si>
  <si>
    <t>Отдельные мероприятия по проведению доплат к пенсиям</t>
  </si>
  <si>
    <t>1110100000</t>
  </si>
  <si>
    <t>1110141210</t>
  </si>
  <si>
    <t>1120000000</t>
  </si>
  <si>
    <t>Мероприятия по оказанию адресной социальной помощи</t>
  </si>
  <si>
    <t>1120100000</t>
  </si>
  <si>
    <t>1120141220</t>
  </si>
  <si>
    <t>Мероприятия по осуществлению выплат Почетным гражданам</t>
  </si>
  <si>
    <t>1120200000</t>
  </si>
  <si>
    <t>1120243130</t>
  </si>
  <si>
    <t>1200000000</t>
  </si>
  <si>
    <t>1210000000</t>
  </si>
  <si>
    <t>1210100000</t>
  </si>
  <si>
    <t>Социальные выплаты молодым семьям на приобретение (строительство) жилья в рамках основного мероприятия "Обеспечение жильем молодых семей"</t>
  </si>
  <si>
    <t>12101L4970</t>
  </si>
  <si>
    <t>1300000000</t>
  </si>
  <si>
    <t>1310000000</t>
  </si>
  <si>
    <t>Создание условий обеспечивающих возможность гражданам систематически заниматься физической культурой и  спортом, путем развития  инфраструктуры спорта</t>
  </si>
  <si>
    <t>1310100000</t>
  </si>
  <si>
    <t>1310110690</t>
  </si>
  <si>
    <t>Популяризация массового спорта и приобщение различных слоев общества к регулярным занятиям физической культурой и спортом</t>
  </si>
  <si>
    <t>ПРИЛОЖЕНИЕ № 7</t>
  </si>
  <si>
    <t>Поддержка и развитие телерадиовещания, печатных средств массовой информации и книгоиздания, обеспечение информи рования граждан о деятельности органов местного самоуправления и социально-политических событиях в поселении</t>
  </si>
  <si>
    <t>Муниципальная программа "Противодействие коррупции"</t>
  </si>
  <si>
    <t>Осуществление мероприятий по повышению эффективности системы противодействия коррупции</t>
  </si>
  <si>
    <t>Реализация мероприятий в сфере дорожного хозяйства</t>
  </si>
  <si>
    <t>Обеспечение функционирования админис трации Усть-Лабинского городского поселения Усть-Лабинского района</t>
  </si>
  <si>
    <t>Муниципальная программа "Благоустройство территории Усть-Лабинского городского поселения"</t>
  </si>
  <si>
    <t xml:space="preserve">Муниципальная программа "Реализация государственной молодежной политики" </t>
  </si>
  <si>
    <t>Расходы на обеспечение деятельности (оказания услуг) муниципальных учреждений (МАУК ГДК)</t>
  </si>
  <si>
    <t>Исполняющий обязанности главы</t>
  </si>
  <si>
    <t>ПРИЛОЖЕНИЕ № 1</t>
  </si>
  <si>
    <t>ПРИЛОЖЕНИЕ № 2</t>
  </si>
  <si>
    <t>ПРИЛОЖЕНИЕ № 3</t>
  </si>
  <si>
    <t>Усть-Лабинского района                                                        А.М.Абрамов</t>
  </si>
  <si>
    <t>Усть-Лабинского района                                                      А.М.Абрамов</t>
  </si>
  <si>
    <t>Мероприятия по реализации программ формирования современной городской среды</t>
  </si>
  <si>
    <t>от 02 июля 2019г. № 3 протокол № 68</t>
  </si>
  <si>
    <t xml:space="preserve">от 02 июля 2019г № 3 протокол № 68    </t>
  </si>
  <si>
    <t xml:space="preserve">от 02 июля 2019г. № 3 протокол № 68     </t>
  </si>
  <si>
    <t>1530105550</t>
  </si>
  <si>
    <t>Проведение мероприятий по благоустройству территорий поселения</t>
  </si>
  <si>
    <t>Осуществление мероприятий по благоустройству территорий поселения</t>
  </si>
  <si>
    <t>1530205550</t>
  </si>
  <si>
    <t>2000000000</t>
  </si>
  <si>
    <t>2010010330</t>
  </si>
  <si>
    <t>2010000000</t>
  </si>
  <si>
    <t xml:space="preserve">Мероприятия по формированию схем коммунальной инфраструктуры  </t>
  </si>
  <si>
    <t>Реализация мероприятий по формированию схем объектов коммунальной инфраструктуры</t>
  </si>
  <si>
    <t>Муниципальная программа "Разработка комплексной системы коммунальной инфраструктуры на основе документов территориального планирования"</t>
  </si>
  <si>
    <t>2100000000</t>
  </si>
  <si>
    <t>2110000000</t>
  </si>
  <si>
    <t>2110010380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</si>
</sst>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justify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/>
    </xf>
    <xf numFmtId="164" fontId="7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164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justify" vertical="justify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justify" vertical="justify" wrapText="1"/>
    </xf>
    <xf numFmtId="0" fontId="1" fillId="0" borderId="0" xfId="53" applyFont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right" vertic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 horizontal="center" vertical="justify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164" fontId="1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164" fontId="32" fillId="0" borderId="0" xfId="0" applyNumberFormat="1" applyFont="1" applyFill="1" applyAlignment="1">
      <alignment horizontal="center" vertical="justify"/>
    </xf>
    <xf numFmtId="164" fontId="31" fillId="0" borderId="0" xfId="0" applyNumberFormat="1" applyFont="1" applyFill="1" applyAlignment="1">
      <alignment horizontal="center" vertical="justify"/>
    </xf>
    <xf numFmtId="0" fontId="31" fillId="0" borderId="0" xfId="0" applyFont="1" applyFill="1" applyAlignment="1">
      <alignment horizontal="center" vertical="justify"/>
    </xf>
    <xf numFmtId="0" fontId="33" fillId="0" borderId="0" xfId="0" applyFont="1" applyFill="1" applyAlignment="1">
      <alignment horizontal="center" vertical="justify"/>
    </xf>
    <xf numFmtId="0" fontId="31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right" vertical="justify" wrapText="1"/>
    </xf>
    <xf numFmtId="164" fontId="7" fillId="0" borderId="0" xfId="0" applyNumberFormat="1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left" vertical="justify" wrapText="1"/>
    </xf>
    <xf numFmtId="164" fontId="7" fillId="0" borderId="0" xfId="0" applyNumberFormat="1" applyFont="1" applyFill="1" applyAlignment="1">
      <alignment horizontal="right" vertical="justify" wrapText="1"/>
    </xf>
    <xf numFmtId="49" fontId="7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right" vertical="justify" wrapText="1"/>
    </xf>
    <xf numFmtId="164" fontId="1" fillId="0" borderId="0" xfId="0" applyNumberFormat="1" applyFont="1" applyFill="1" applyAlignment="1">
      <alignment horizontal="right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0" xfId="0" applyNumberFormat="1" applyFont="1" applyFill="1" applyAlignment="1">
      <alignment horizontal="center" vertical="justify" wrapText="1"/>
    </xf>
    <xf numFmtId="0" fontId="1" fillId="0" borderId="0" xfId="0" applyFont="1" applyFill="1" applyAlignment="1">
      <alignment horizontal="justify" wrapText="1"/>
    </xf>
    <xf numFmtId="164" fontId="6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justify" vertical="justify" wrapText="1"/>
    </xf>
    <xf numFmtId="164" fontId="1" fillId="0" borderId="0" xfId="0" applyNumberFormat="1" applyFont="1" applyFill="1" applyAlignment="1">
      <alignment horizontal="justify" vertical="justify" wrapText="1"/>
    </xf>
    <xf numFmtId="0" fontId="7" fillId="0" borderId="0" xfId="53" applyFont="1" applyBorder="1" applyAlignment="1">
      <alignment horizontal="justify" vertical="justify" wrapText="1"/>
      <protection/>
    </xf>
    <xf numFmtId="0" fontId="1" fillId="0" borderId="0" xfId="53" applyFont="1" applyBorder="1" applyAlignment="1">
      <alignment horizontal="justify" vertical="justify" wrapText="1"/>
      <protection/>
    </xf>
    <xf numFmtId="164" fontId="6" fillId="0" borderId="0" xfId="0" applyNumberFormat="1" applyFont="1" applyFill="1" applyAlignment="1">
      <alignment horizontal="justify" vertical="justify" wrapText="1"/>
    </xf>
    <xf numFmtId="164" fontId="1" fillId="0" borderId="0" xfId="0" applyNumberFormat="1" applyFont="1" applyFill="1" applyBorder="1" applyAlignment="1">
      <alignment horizontal="center" vertical="justify" wrapText="1"/>
    </xf>
    <xf numFmtId="164" fontId="1" fillId="0" borderId="0" xfId="0" applyNumberFormat="1" applyFont="1" applyFill="1" applyAlignment="1">
      <alignment horizontal="center" vertical="justify" wrapText="1"/>
    </xf>
    <xf numFmtId="49" fontId="7" fillId="0" borderId="0" xfId="0" applyNumberFormat="1" applyFont="1" applyAlignment="1">
      <alignment horizontal="center" vertical="justify" wrapText="1"/>
    </xf>
    <xf numFmtId="0" fontId="7" fillId="0" borderId="0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justify" wrapText="1"/>
    </xf>
    <xf numFmtId="0" fontId="7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4"/>
  </sheetPr>
  <dimension ref="A1:N987"/>
  <sheetViews>
    <sheetView zoomScalePageLayoutView="0" workbookViewId="0" topLeftCell="A35">
      <selection activeCell="N55" sqref="N55"/>
    </sheetView>
  </sheetViews>
  <sheetFormatPr defaultColWidth="9.00390625" defaultRowHeight="12.75"/>
  <cols>
    <col min="1" max="1" width="4.125" style="3" customWidth="1"/>
    <col min="2" max="2" width="61.375" style="3" customWidth="1"/>
    <col min="3" max="3" width="4.625" style="3" customWidth="1"/>
    <col min="4" max="4" width="5.00390625" style="3" customWidth="1"/>
    <col min="5" max="5" width="9.625" style="3" hidden="1" customWidth="1"/>
    <col min="6" max="7" width="8.125" style="3" hidden="1" customWidth="1"/>
    <col min="8" max="8" width="7.00390625" style="3" hidden="1" customWidth="1"/>
    <col min="9" max="9" width="10.75390625" style="3" customWidth="1"/>
    <col min="10" max="10" width="13.375" style="3" hidden="1" customWidth="1"/>
    <col min="11" max="11" width="13.00390625" style="3" hidden="1" customWidth="1"/>
    <col min="12" max="12" width="3.875" style="3" hidden="1" customWidth="1"/>
    <col min="13" max="13" width="9.125" style="3" customWidth="1"/>
    <col min="14" max="14" width="10.125" style="3" customWidth="1"/>
    <col min="15" max="16384" width="9.125" style="3" customWidth="1"/>
  </cols>
  <sheetData>
    <row r="1" spans="1:9" ht="18.75">
      <c r="A1" s="1"/>
      <c r="B1" s="120" t="s">
        <v>433</v>
      </c>
      <c r="C1" s="120"/>
      <c r="D1" s="120"/>
      <c r="E1" s="120"/>
      <c r="F1" s="120"/>
      <c r="G1" s="120"/>
      <c r="H1" s="120"/>
      <c r="I1" s="120"/>
    </row>
    <row r="2" spans="1:9" ht="18.75">
      <c r="A2" s="1"/>
      <c r="B2" s="120" t="s">
        <v>341</v>
      </c>
      <c r="C2" s="120"/>
      <c r="D2" s="120"/>
      <c r="E2" s="120"/>
      <c r="F2" s="120"/>
      <c r="G2" s="120"/>
      <c r="H2" s="120"/>
      <c r="I2" s="120"/>
    </row>
    <row r="3" spans="1:9" ht="18.75">
      <c r="A3" s="1"/>
      <c r="B3" s="120" t="s">
        <v>181</v>
      </c>
      <c r="C3" s="120"/>
      <c r="D3" s="120"/>
      <c r="E3" s="120"/>
      <c r="F3" s="120"/>
      <c r="G3" s="120"/>
      <c r="H3" s="120"/>
      <c r="I3" s="120"/>
    </row>
    <row r="4" spans="1:9" ht="18.75">
      <c r="A4" s="1"/>
      <c r="B4" s="120" t="s">
        <v>112</v>
      </c>
      <c r="C4" s="120"/>
      <c r="D4" s="120"/>
      <c r="E4" s="120"/>
      <c r="F4" s="120"/>
      <c r="G4" s="120"/>
      <c r="H4" s="120"/>
      <c r="I4" s="120"/>
    </row>
    <row r="5" spans="1:13" ht="18.75">
      <c r="A5" s="1"/>
      <c r="B5" s="120" t="s">
        <v>441</v>
      </c>
      <c r="C5" s="120"/>
      <c r="D5" s="120"/>
      <c r="E5" s="120"/>
      <c r="F5" s="120"/>
      <c r="G5" s="120"/>
      <c r="H5" s="120"/>
      <c r="I5" s="120"/>
      <c r="M5" s="60"/>
    </row>
    <row r="6" ht="6" customHeight="1"/>
    <row r="7" spans="1:9" ht="16.5" customHeight="1">
      <c r="A7" s="1"/>
      <c r="B7" s="120" t="s">
        <v>198</v>
      </c>
      <c r="C7" s="120"/>
      <c r="D7" s="120"/>
      <c r="E7" s="120"/>
      <c r="F7" s="120"/>
      <c r="G7" s="120"/>
      <c r="H7" s="120"/>
      <c r="I7" s="120"/>
    </row>
    <row r="8" spans="1:9" ht="18.75">
      <c r="A8" s="1"/>
      <c r="B8" s="120" t="s">
        <v>341</v>
      </c>
      <c r="C8" s="120"/>
      <c r="D8" s="120"/>
      <c r="E8" s="120"/>
      <c r="F8" s="120"/>
      <c r="G8" s="120"/>
      <c r="H8" s="120"/>
      <c r="I8" s="120"/>
    </row>
    <row r="9" spans="1:9" ht="18.75">
      <c r="A9" s="1"/>
      <c r="B9" s="120" t="s">
        <v>181</v>
      </c>
      <c r="C9" s="120"/>
      <c r="D9" s="120"/>
      <c r="E9" s="120"/>
      <c r="F9" s="120"/>
      <c r="G9" s="120"/>
      <c r="H9" s="120"/>
      <c r="I9" s="120"/>
    </row>
    <row r="10" spans="1:13" ht="18.75">
      <c r="A10" s="1"/>
      <c r="B10" s="120" t="s">
        <v>112</v>
      </c>
      <c r="C10" s="120"/>
      <c r="D10" s="120"/>
      <c r="E10" s="120"/>
      <c r="F10" s="120"/>
      <c r="G10" s="120"/>
      <c r="H10" s="120"/>
      <c r="I10" s="120"/>
      <c r="M10" s="60"/>
    </row>
    <row r="11" spans="1:13" ht="20.25" customHeight="1">
      <c r="A11" s="1"/>
      <c r="B11" s="120" t="s">
        <v>339</v>
      </c>
      <c r="C11" s="120"/>
      <c r="D11" s="120"/>
      <c r="E11" s="120"/>
      <c r="F11" s="120"/>
      <c r="G11" s="120"/>
      <c r="H11" s="120"/>
      <c r="I11" s="120"/>
      <c r="M11" s="60"/>
    </row>
    <row r="12" spans="6:7" ht="13.5" customHeight="1">
      <c r="F12" s="2"/>
      <c r="G12" s="4"/>
    </row>
    <row r="13" spans="1:9" s="5" customFormat="1" ht="51.75" customHeight="1">
      <c r="A13" s="118" t="s">
        <v>14</v>
      </c>
      <c r="B13" s="118"/>
      <c r="C13" s="118"/>
      <c r="D13" s="118"/>
      <c r="E13" s="118"/>
      <c r="F13" s="118"/>
      <c r="G13" s="118"/>
      <c r="H13" s="118"/>
      <c r="I13" s="118"/>
    </row>
    <row r="14" spans="1:9" s="5" customFormat="1" ht="9.75" customHeight="1">
      <c r="A14" s="43"/>
      <c r="B14" s="43"/>
      <c r="C14" s="43"/>
      <c r="D14" s="43"/>
      <c r="E14" s="43"/>
      <c r="F14" s="43"/>
      <c r="G14" s="43"/>
      <c r="H14" s="43"/>
      <c r="I14" s="43"/>
    </row>
    <row r="15" spans="1:9" s="7" customFormat="1" ht="15" customHeight="1">
      <c r="A15" s="1"/>
      <c r="B15" s="1"/>
      <c r="C15" s="1"/>
      <c r="D15" s="117" t="s">
        <v>202</v>
      </c>
      <c r="E15" s="117"/>
      <c r="F15" s="117"/>
      <c r="G15" s="117"/>
      <c r="H15" s="117"/>
      <c r="I15" s="117"/>
    </row>
    <row r="16" spans="1:10" s="8" customFormat="1" ht="30" customHeight="1">
      <c r="A16" s="52" t="s">
        <v>124</v>
      </c>
      <c r="B16" s="52" t="s">
        <v>125</v>
      </c>
      <c r="C16" s="52" t="s">
        <v>126</v>
      </c>
      <c r="D16" s="52" t="s">
        <v>127</v>
      </c>
      <c r="E16" s="52" t="s">
        <v>170</v>
      </c>
      <c r="F16" s="52" t="s">
        <v>121</v>
      </c>
      <c r="G16" s="52" t="s">
        <v>122</v>
      </c>
      <c r="H16" s="52" t="s">
        <v>123</v>
      </c>
      <c r="I16" s="63" t="s">
        <v>53</v>
      </c>
      <c r="J16" s="65"/>
    </row>
    <row r="17" spans="1:14" s="9" customFormat="1" ht="15" customHeight="1">
      <c r="A17" s="29"/>
      <c r="B17" s="29" t="s">
        <v>168</v>
      </c>
      <c r="C17" s="42"/>
      <c r="D17" s="42"/>
      <c r="E17" s="66">
        <f>SUM(E19+E27+E31+E35+E39+E41+E43+E45+E47+E49)</f>
        <v>243719.30000000002</v>
      </c>
      <c r="F17" s="66">
        <f>SUM(F19+F27+F31+F35+F39+F41+F43+F45+F47+F49)</f>
        <v>0</v>
      </c>
      <c r="G17" s="66">
        <f>SUM(G19+G27+G31+G35+G39+G41+G43+G45+G47+G49)</f>
        <v>0</v>
      </c>
      <c r="H17" s="66">
        <f>SUM(H19+H27+H31+H35+H39+H41+H43+H45+H47+H49)</f>
        <v>0</v>
      </c>
      <c r="I17" s="66">
        <f>SUM(I19+I27+I31+I35+I39+I41+I43+I45+I47+I49)</f>
        <v>243719.30000000002</v>
      </c>
      <c r="J17" s="66"/>
      <c r="K17" s="66"/>
      <c r="L17" s="66"/>
      <c r="N17" s="66"/>
    </row>
    <row r="18" spans="1:14" s="9" customFormat="1" ht="16.5" customHeight="1">
      <c r="A18" s="29"/>
      <c r="B18" s="31" t="s">
        <v>169</v>
      </c>
      <c r="C18" s="42"/>
      <c r="D18" s="42"/>
      <c r="E18" s="67"/>
      <c r="F18" s="72"/>
      <c r="G18" s="72"/>
      <c r="H18" s="72"/>
      <c r="I18" s="38"/>
      <c r="J18" s="67"/>
      <c r="N18" s="67"/>
    </row>
    <row r="19" spans="1:14" s="9" customFormat="1" ht="18.75" customHeight="1">
      <c r="A19" s="42" t="s">
        <v>175</v>
      </c>
      <c r="B19" s="30" t="s">
        <v>115</v>
      </c>
      <c r="C19" s="41" t="s">
        <v>129</v>
      </c>
      <c r="D19" s="41"/>
      <c r="E19" s="66">
        <f>SUM(E20:E26)</f>
        <v>57225.4</v>
      </c>
      <c r="F19" s="73">
        <f aca="true" t="shared" si="0" ref="F19:F46">SUM(G19+H19)</f>
        <v>362.8</v>
      </c>
      <c r="G19" s="38">
        <f>SUM(G20:G26)</f>
        <v>362.8</v>
      </c>
      <c r="H19" s="72"/>
      <c r="I19" s="38">
        <f aca="true" t="shared" si="1" ref="I19:I48">SUM(E19+F19)</f>
        <v>57588.200000000004</v>
      </c>
      <c r="J19" s="66"/>
      <c r="N19" s="66"/>
    </row>
    <row r="20" spans="1:14" s="1" customFormat="1" ht="30.75" customHeight="1">
      <c r="A20" s="27"/>
      <c r="B20" s="32" t="s">
        <v>116</v>
      </c>
      <c r="C20" s="26" t="s">
        <v>129</v>
      </c>
      <c r="D20" s="26" t="s">
        <v>130</v>
      </c>
      <c r="E20" s="68">
        <v>1690.4</v>
      </c>
      <c r="F20" s="72">
        <f t="shared" si="0"/>
        <v>0</v>
      </c>
      <c r="G20" s="12">
        <v>0</v>
      </c>
      <c r="H20" s="72"/>
      <c r="I20" s="12">
        <f t="shared" si="1"/>
        <v>1690.4</v>
      </c>
      <c r="J20" s="68"/>
      <c r="N20" s="68"/>
    </row>
    <row r="21" spans="1:14" s="1" customFormat="1" ht="48" customHeight="1">
      <c r="A21" s="27"/>
      <c r="B21" s="32" t="s">
        <v>149</v>
      </c>
      <c r="C21" s="26" t="s">
        <v>129</v>
      </c>
      <c r="D21" s="26" t="s">
        <v>156</v>
      </c>
      <c r="E21" s="68">
        <v>65</v>
      </c>
      <c r="F21" s="12">
        <f>SUM(G21+H21)</f>
        <v>0</v>
      </c>
      <c r="G21" s="12">
        <v>0</v>
      </c>
      <c r="H21" s="72"/>
      <c r="I21" s="12">
        <f>SUM(E21+F21)</f>
        <v>65</v>
      </c>
      <c r="J21" s="68"/>
      <c r="N21" s="68"/>
    </row>
    <row r="22" spans="1:14" s="1" customFormat="1" ht="49.5" customHeight="1">
      <c r="A22" s="27"/>
      <c r="B22" s="32" t="s">
        <v>117</v>
      </c>
      <c r="C22" s="26" t="s">
        <v>129</v>
      </c>
      <c r="D22" s="26" t="s">
        <v>154</v>
      </c>
      <c r="E22" s="68">
        <v>18516</v>
      </c>
      <c r="F22" s="72">
        <f t="shared" si="0"/>
        <v>0</v>
      </c>
      <c r="G22" s="12">
        <v>0</v>
      </c>
      <c r="H22" s="72"/>
      <c r="I22" s="12">
        <f>SUM(E22+F22)</f>
        <v>18516</v>
      </c>
      <c r="J22" s="68"/>
      <c r="N22" s="68"/>
    </row>
    <row r="23" spans="1:14" s="1" customFormat="1" ht="46.5" customHeight="1">
      <c r="A23" s="27"/>
      <c r="B23" s="32" t="s">
        <v>113</v>
      </c>
      <c r="C23" s="26" t="s">
        <v>129</v>
      </c>
      <c r="D23" s="26" t="s">
        <v>101</v>
      </c>
      <c r="E23" s="68">
        <v>990.6</v>
      </c>
      <c r="F23" s="72">
        <f t="shared" si="0"/>
        <v>0</v>
      </c>
      <c r="G23" s="12">
        <v>0</v>
      </c>
      <c r="H23" s="72"/>
      <c r="I23" s="12">
        <f t="shared" si="1"/>
        <v>990.6</v>
      </c>
      <c r="J23" s="68"/>
      <c r="N23" s="68"/>
    </row>
    <row r="24" spans="1:14" s="1" customFormat="1" ht="18" customHeight="1">
      <c r="A24" s="27"/>
      <c r="B24" s="32" t="s">
        <v>240</v>
      </c>
      <c r="C24" s="26" t="s">
        <v>129</v>
      </c>
      <c r="D24" s="26" t="s">
        <v>185</v>
      </c>
      <c r="E24" s="68">
        <v>2170</v>
      </c>
      <c r="F24" s="72">
        <f>SUM(G24+H24)</f>
        <v>430</v>
      </c>
      <c r="G24" s="12">
        <v>430</v>
      </c>
      <c r="H24" s="72"/>
      <c r="I24" s="12">
        <f>SUM(E24+F24)</f>
        <v>2600</v>
      </c>
      <c r="J24" s="68"/>
      <c r="N24" s="68"/>
    </row>
    <row r="25" spans="1:14" s="1" customFormat="1" ht="18" customHeight="1" hidden="1">
      <c r="A25" s="27"/>
      <c r="B25" s="32" t="s">
        <v>373</v>
      </c>
      <c r="C25" s="26" t="s">
        <v>129</v>
      </c>
      <c r="D25" s="26" t="s">
        <v>161</v>
      </c>
      <c r="E25" s="68">
        <v>0</v>
      </c>
      <c r="F25" s="72">
        <f>SUM(G25+H25)</f>
        <v>0</v>
      </c>
      <c r="G25" s="12">
        <v>0</v>
      </c>
      <c r="H25" s="72"/>
      <c r="I25" s="12">
        <f>SUM(E25+F25)</f>
        <v>0</v>
      </c>
      <c r="J25" s="68"/>
      <c r="N25" s="68"/>
    </row>
    <row r="26" spans="1:14" s="9" customFormat="1" ht="15.75" customHeight="1">
      <c r="A26" s="42"/>
      <c r="B26" s="32" t="s">
        <v>162</v>
      </c>
      <c r="C26" s="26" t="s">
        <v>129</v>
      </c>
      <c r="D26" s="26" t="s">
        <v>226</v>
      </c>
      <c r="E26" s="68">
        <v>33793.4</v>
      </c>
      <c r="F26" s="35">
        <f>SUM(G26:H26)</f>
        <v>-67.2</v>
      </c>
      <c r="G26" s="35">
        <v>-67.2</v>
      </c>
      <c r="H26" s="35">
        <v>0</v>
      </c>
      <c r="I26" s="12">
        <f>SUM(E26+F26)</f>
        <v>33726.200000000004</v>
      </c>
      <c r="J26" s="68"/>
      <c r="N26" s="68"/>
    </row>
    <row r="27" spans="1:14" s="1" customFormat="1" ht="29.25" customHeight="1">
      <c r="A27" s="42" t="s">
        <v>176</v>
      </c>
      <c r="B27" s="30" t="s">
        <v>155</v>
      </c>
      <c r="C27" s="41" t="s">
        <v>156</v>
      </c>
      <c r="D27" s="41"/>
      <c r="E27" s="66">
        <f>SUM(E28:E30)</f>
        <v>4380.6</v>
      </c>
      <c r="F27" s="73">
        <f t="shared" si="0"/>
        <v>0</v>
      </c>
      <c r="G27" s="38">
        <f>SUM(G28:G30)</f>
        <v>0</v>
      </c>
      <c r="H27" s="72"/>
      <c r="I27" s="38">
        <f t="shared" si="1"/>
        <v>4380.6</v>
      </c>
      <c r="J27" s="66"/>
      <c r="N27" s="66"/>
    </row>
    <row r="28" spans="1:14" s="1" customFormat="1" ht="32.25" customHeight="1">
      <c r="A28" s="42"/>
      <c r="B28" s="32" t="s">
        <v>196</v>
      </c>
      <c r="C28" s="26" t="s">
        <v>156</v>
      </c>
      <c r="D28" s="26" t="s">
        <v>157</v>
      </c>
      <c r="E28" s="68">
        <v>3229</v>
      </c>
      <c r="F28" s="72">
        <f t="shared" si="0"/>
        <v>0</v>
      </c>
      <c r="G28" s="12">
        <v>0</v>
      </c>
      <c r="H28" s="72"/>
      <c r="I28" s="12">
        <f t="shared" si="1"/>
        <v>3229</v>
      </c>
      <c r="J28" s="68"/>
      <c r="N28" s="68"/>
    </row>
    <row r="29" spans="1:14" s="1" customFormat="1" ht="15" customHeight="1">
      <c r="A29" s="42"/>
      <c r="B29" s="32" t="s">
        <v>97</v>
      </c>
      <c r="C29" s="26" t="s">
        <v>156</v>
      </c>
      <c r="D29" s="26" t="s">
        <v>165</v>
      </c>
      <c r="E29" s="68">
        <v>256.6</v>
      </c>
      <c r="F29" s="12">
        <f>SUM(G29)</f>
        <v>0</v>
      </c>
      <c r="G29" s="12">
        <v>0</v>
      </c>
      <c r="H29" s="72"/>
      <c r="I29" s="12">
        <f t="shared" si="1"/>
        <v>256.6</v>
      </c>
      <c r="J29" s="68"/>
      <c r="N29" s="68"/>
    </row>
    <row r="30" spans="1:14" s="1" customFormat="1" ht="31.5">
      <c r="A30" s="27"/>
      <c r="B30" s="32" t="s">
        <v>96</v>
      </c>
      <c r="C30" s="26" t="s">
        <v>156</v>
      </c>
      <c r="D30" s="26" t="s">
        <v>182</v>
      </c>
      <c r="E30" s="68">
        <v>895</v>
      </c>
      <c r="F30" s="72">
        <f t="shared" si="0"/>
        <v>0</v>
      </c>
      <c r="G30" s="12">
        <v>0</v>
      </c>
      <c r="H30" s="72"/>
      <c r="I30" s="12">
        <f t="shared" si="1"/>
        <v>895</v>
      </c>
      <c r="J30" s="68"/>
      <c r="N30" s="68"/>
    </row>
    <row r="31" spans="1:14" s="1" customFormat="1" ht="15.75" customHeight="1">
      <c r="A31" s="42" t="s">
        <v>177</v>
      </c>
      <c r="B31" s="30" t="s">
        <v>190</v>
      </c>
      <c r="C31" s="41" t="s">
        <v>154</v>
      </c>
      <c r="D31" s="41"/>
      <c r="E31" s="66">
        <f>SUM(E34+E33+E32)</f>
        <v>20718.199999999997</v>
      </c>
      <c r="F31" s="66">
        <f>SUM(F34+F33+F32)</f>
        <v>1588.7</v>
      </c>
      <c r="G31" s="66">
        <f>SUM(G34+G33+G32)</f>
        <v>1588.7</v>
      </c>
      <c r="H31" s="66">
        <f>SUM(H34+H33+H32)</f>
        <v>0</v>
      </c>
      <c r="I31" s="66">
        <f>SUM(I34+I33+I32)</f>
        <v>22306.899999999998</v>
      </c>
      <c r="J31" s="66"/>
      <c r="N31" s="66"/>
    </row>
    <row r="32" spans="1:14" s="1" customFormat="1" ht="15.75" customHeight="1">
      <c r="A32" s="42"/>
      <c r="B32" s="32" t="s">
        <v>307</v>
      </c>
      <c r="C32" s="26" t="s">
        <v>154</v>
      </c>
      <c r="D32" s="26" t="s">
        <v>163</v>
      </c>
      <c r="E32" s="68">
        <v>0</v>
      </c>
      <c r="F32" s="35">
        <f>SUM(G32:H32)</f>
        <v>50</v>
      </c>
      <c r="G32" s="35">
        <v>50</v>
      </c>
      <c r="H32" s="35">
        <v>0</v>
      </c>
      <c r="I32" s="12">
        <f>SUM(E32+F32)</f>
        <v>50</v>
      </c>
      <c r="J32" s="66"/>
      <c r="N32" s="66"/>
    </row>
    <row r="33" spans="1:14" s="1" customFormat="1" ht="21" customHeight="1">
      <c r="A33" s="42"/>
      <c r="B33" s="32" t="s">
        <v>110</v>
      </c>
      <c r="C33" s="26" t="s">
        <v>154</v>
      </c>
      <c r="D33" s="26" t="s">
        <v>157</v>
      </c>
      <c r="E33" s="68">
        <v>19563.6</v>
      </c>
      <c r="F33" s="35">
        <f>SUM(G33:H33)</f>
        <v>335.8</v>
      </c>
      <c r="G33" s="35">
        <v>335.8</v>
      </c>
      <c r="H33" s="35">
        <v>0</v>
      </c>
      <c r="I33" s="12">
        <f t="shared" si="1"/>
        <v>19899.399999999998</v>
      </c>
      <c r="J33" s="68"/>
      <c r="N33" s="68"/>
    </row>
    <row r="34" spans="1:14" s="9" customFormat="1" ht="18" customHeight="1">
      <c r="A34" s="27"/>
      <c r="B34" s="32" t="s">
        <v>188</v>
      </c>
      <c r="C34" s="26" t="s">
        <v>154</v>
      </c>
      <c r="D34" s="26" t="s">
        <v>189</v>
      </c>
      <c r="E34" s="68">
        <v>1154.6</v>
      </c>
      <c r="F34" s="12">
        <f t="shared" si="0"/>
        <v>1202.9</v>
      </c>
      <c r="G34" s="12">
        <v>1202.9</v>
      </c>
      <c r="H34" s="12">
        <v>0</v>
      </c>
      <c r="I34" s="12">
        <f t="shared" si="1"/>
        <v>2357.5</v>
      </c>
      <c r="J34" s="68"/>
      <c r="K34" s="1"/>
      <c r="L34" s="1"/>
      <c r="N34" s="66"/>
    </row>
    <row r="35" spans="1:14" s="1" customFormat="1" ht="15.75">
      <c r="A35" s="42" t="s">
        <v>178</v>
      </c>
      <c r="B35" s="30" t="s">
        <v>158</v>
      </c>
      <c r="C35" s="41" t="s">
        <v>159</v>
      </c>
      <c r="D35" s="41"/>
      <c r="E35" s="66">
        <f>SUM(E36:E38)</f>
        <v>80025</v>
      </c>
      <c r="F35" s="34">
        <f>SUM(F36:F38)</f>
        <v>-2051.5</v>
      </c>
      <c r="G35" s="34">
        <f>SUM(G36:G38)</f>
        <v>-2051.5</v>
      </c>
      <c r="H35" s="34">
        <f>SUM(H36:H38)</f>
        <v>0</v>
      </c>
      <c r="I35" s="38">
        <f t="shared" si="1"/>
        <v>77973.5</v>
      </c>
      <c r="J35" s="66"/>
      <c r="K35" s="9"/>
      <c r="L35" s="9"/>
      <c r="N35" s="68"/>
    </row>
    <row r="36" spans="1:14" s="1" customFormat="1" ht="17.25" customHeight="1">
      <c r="A36" s="42"/>
      <c r="B36" s="32" t="s">
        <v>160</v>
      </c>
      <c r="C36" s="26" t="s">
        <v>159</v>
      </c>
      <c r="D36" s="26" t="s">
        <v>130</v>
      </c>
      <c r="E36" s="68">
        <v>20577.6</v>
      </c>
      <c r="F36" s="12">
        <f>SUM(G36+H36)</f>
        <v>-2169</v>
      </c>
      <c r="G36" s="12">
        <v>-2169</v>
      </c>
      <c r="H36" s="12">
        <v>0</v>
      </c>
      <c r="I36" s="12">
        <f t="shared" si="1"/>
        <v>18408.6</v>
      </c>
      <c r="J36" s="68"/>
      <c r="N36" s="68"/>
    </row>
    <row r="37" spans="1:14" s="1" customFormat="1" ht="18.75" customHeight="1">
      <c r="A37" s="42"/>
      <c r="B37" s="32" t="s">
        <v>183</v>
      </c>
      <c r="C37" s="26" t="s">
        <v>159</v>
      </c>
      <c r="D37" s="26" t="s">
        <v>156</v>
      </c>
      <c r="E37" s="68">
        <v>43987.7</v>
      </c>
      <c r="F37" s="12">
        <f t="shared" si="0"/>
        <v>-767.5</v>
      </c>
      <c r="G37" s="12">
        <v>-767.5</v>
      </c>
      <c r="H37" s="12">
        <v>0</v>
      </c>
      <c r="I37" s="12">
        <f t="shared" si="1"/>
        <v>43220.2</v>
      </c>
      <c r="J37" s="68"/>
      <c r="N37" s="68"/>
    </row>
    <row r="38" spans="1:14" s="1" customFormat="1" ht="29.25" customHeight="1">
      <c r="A38" s="42"/>
      <c r="B38" s="70" t="s">
        <v>228</v>
      </c>
      <c r="C38" s="26" t="s">
        <v>159</v>
      </c>
      <c r="D38" s="26" t="s">
        <v>159</v>
      </c>
      <c r="E38" s="68">
        <v>15459.7</v>
      </c>
      <c r="F38" s="12">
        <f>SUM(G38+H38)</f>
        <v>885</v>
      </c>
      <c r="G38" s="12">
        <v>885</v>
      </c>
      <c r="H38" s="12">
        <v>0</v>
      </c>
      <c r="I38" s="12">
        <f t="shared" si="1"/>
        <v>16344.7</v>
      </c>
      <c r="J38" s="68"/>
      <c r="N38" s="68"/>
    </row>
    <row r="39" spans="1:14" s="1" customFormat="1" ht="15.75">
      <c r="A39" s="42" t="s">
        <v>191</v>
      </c>
      <c r="B39" s="69" t="s">
        <v>237</v>
      </c>
      <c r="C39" s="41" t="s">
        <v>101</v>
      </c>
      <c r="D39" s="41"/>
      <c r="E39" s="66">
        <f>SUM(E40)</f>
        <v>650</v>
      </c>
      <c r="F39" s="34">
        <f>SUM(F40:F40)</f>
        <v>0</v>
      </c>
      <c r="G39" s="34">
        <f>SUM(G40:G40)</f>
        <v>0</v>
      </c>
      <c r="H39" s="34">
        <f>SUM(H40:H40)</f>
        <v>0</v>
      </c>
      <c r="I39" s="34">
        <f>SUM(I40:I40)</f>
        <v>650</v>
      </c>
      <c r="J39" s="66"/>
      <c r="N39" s="66"/>
    </row>
    <row r="40" spans="1:14" s="1" customFormat="1" ht="31.5">
      <c r="A40" s="42"/>
      <c r="B40" s="58" t="s">
        <v>238</v>
      </c>
      <c r="C40" s="26" t="s">
        <v>101</v>
      </c>
      <c r="D40" s="26" t="s">
        <v>156</v>
      </c>
      <c r="E40" s="68">
        <v>650</v>
      </c>
      <c r="F40" s="35">
        <f>SUM(G40:H40)</f>
        <v>0</v>
      </c>
      <c r="G40" s="35">
        <v>0</v>
      </c>
      <c r="H40" s="35">
        <v>0</v>
      </c>
      <c r="I40" s="12">
        <f>SUM(E40+F40)</f>
        <v>650</v>
      </c>
      <c r="J40" s="68"/>
      <c r="N40" s="68"/>
    </row>
    <row r="41" spans="1:14" s="1" customFormat="1" ht="15.75" customHeight="1">
      <c r="A41" s="42" t="s">
        <v>192</v>
      </c>
      <c r="B41" s="30" t="s">
        <v>184</v>
      </c>
      <c r="C41" s="41" t="s">
        <v>185</v>
      </c>
      <c r="D41" s="26"/>
      <c r="E41" s="66">
        <f>SUM(E42)</f>
        <v>1046.6</v>
      </c>
      <c r="F41" s="38">
        <f t="shared" si="0"/>
        <v>0</v>
      </c>
      <c r="G41" s="38">
        <f>SUM(G42)</f>
        <v>0</v>
      </c>
      <c r="H41" s="38"/>
      <c r="I41" s="38">
        <f t="shared" si="1"/>
        <v>1046.6</v>
      </c>
      <c r="J41" s="66"/>
      <c r="N41" s="66"/>
    </row>
    <row r="42" spans="1:14" s="1" customFormat="1" ht="16.5" customHeight="1">
      <c r="A42" s="42"/>
      <c r="B42" s="32" t="s">
        <v>343</v>
      </c>
      <c r="C42" s="26" t="s">
        <v>185</v>
      </c>
      <c r="D42" s="26" t="s">
        <v>185</v>
      </c>
      <c r="E42" s="68">
        <v>1046.6</v>
      </c>
      <c r="F42" s="12">
        <f t="shared" si="0"/>
        <v>0</v>
      </c>
      <c r="G42" s="12">
        <v>0</v>
      </c>
      <c r="H42" s="12"/>
      <c r="I42" s="12">
        <f t="shared" si="1"/>
        <v>1046.6</v>
      </c>
      <c r="J42" s="68"/>
      <c r="N42" s="68"/>
    </row>
    <row r="43" spans="1:14" s="1" customFormat="1" ht="18.75" customHeight="1">
      <c r="A43" s="42" t="s">
        <v>193</v>
      </c>
      <c r="B43" s="30" t="s">
        <v>344</v>
      </c>
      <c r="C43" s="41" t="s">
        <v>163</v>
      </c>
      <c r="D43" s="41"/>
      <c r="E43" s="66">
        <f>SUM(E44)</f>
        <v>60928</v>
      </c>
      <c r="F43" s="38">
        <f>SUM(F44)</f>
        <v>0</v>
      </c>
      <c r="G43" s="38">
        <f>SUM(G44)</f>
        <v>0</v>
      </c>
      <c r="H43" s="38">
        <f>SUM(H44)</f>
        <v>0</v>
      </c>
      <c r="I43" s="38">
        <f t="shared" si="1"/>
        <v>60928</v>
      </c>
      <c r="J43" s="66"/>
      <c r="N43" s="66"/>
    </row>
    <row r="44" spans="1:14" s="1" customFormat="1" ht="17.25" customHeight="1">
      <c r="A44" s="42"/>
      <c r="B44" s="32" t="s">
        <v>186</v>
      </c>
      <c r="C44" s="26" t="s">
        <v>163</v>
      </c>
      <c r="D44" s="26" t="s">
        <v>129</v>
      </c>
      <c r="E44" s="68">
        <v>60928</v>
      </c>
      <c r="F44" s="12">
        <f t="shared" si="0"/>
        <v>0</v>
      </c>
      <c r="G44" s="12">
        <v>0</v>
      </c>
      <c r="H44" s="12">
        <v>0</v>
      </c>
      <c r="I44" s="12">
        <f t="shared" si="1"/>
        <v>60928</v>
      </c>
      <c r="J44" s="68"/>
      <c r="N44" s="68"/>
    </row>
    <row r="45" spans="1:14" s="1" customFormat="1" ht="17.25" customHeight="1">
      <c r="A45" s="42" t="s">
        <v>194</v>
      </c>
      <c r="B45" s="30" t="s">
        <v>164</v>
      </c>
      <c r="C45" s="41" t="s">
        <v>165</v>
      </c>
      <c r="D45" s="26"/>
      <c r="E45" s="66">
        <f>SUM(E46)</f>
        <v>5830.3</v>
      </c>
      <c r="F45" s="38">
        <f t="shared" si="0"/>
        <v>0</v>
      </c>
      <c r="G45" s="38">
        <f>SUM(G46)</f>
        <v>0</v>
      </c>
      <c r="H45" s="38">
        <f>SUM(H46)</f>
        <v>0</v>
      </c>
      <c r="I45" s="38">
        <f t="shared" si="1"/>
        <v>5830.3</v>
      </c>
      <c r="J45" s="66"/>
      <c r="N45" s="66"/>
    </row>
    <row r="46" spans="1:14" s="9" customFormat="1" ht="17.25" customHeight="1">
      <c r="A46" s="42"/>
      <c r="B46" s="71" t="s">
        <v>166</v>
      </c>
      <c r="C46" s="26" t="s">
        <v>165</v>
      </c>
      <c r="D46" s="26" t="s">
        <v>156</v>
      </c>
      <c r="E46" s="68">
        <v>5830.3</v>
      </c>
      <c r="F46" s="12">
        <f t="shared" si="0"/>
        <v>0</v>
      </c>
      <c r="G46" s="12">
        <v>0</v>
      </c>
      <c r="H46" s="12">
        <v>0</v>
      </c>
      <c r="I46" s="12">
        <f t="shared" si="1"/>
        <v>5830.3</v>
      </c>
      <c r="J46" s="68"/>
      <c r="N46" s="68"/>
    </row>
    <row r="47" spans="1:14" s="9" customFormat="1" ht="18" customHeight="1">
      <c r="A47" s="42" t="s">
        <v>44</v>
      </c>
      <c r="B47" s="30" t="s">
        <v>187</v>
      </c>
      <c r="C47" s="41" t="s">
        <v>161</v>
      </c>
      <c r="D47" s="26"/>
      <c r="E47" s="66">
        <f>SUM(E48)</f>
        <v>12910.2</v>
      </c>
      <c r="F47" s="38">
        <f>SUM(G47+H47)</f>
        <v>100</v>
      </c>
      <c r="G47" s="38">
        <f>SUM(G48)</f>
        <v>100</v>
      </c>
      <c r="H47" s="38">
        <f>SUM(H48)</f>
        <v>0</v>
      </c>
      <c r="I47" s="38">
        <f t="shared" si="1"/>
        <v>13010.2</v>
      </c>
      <c r="J47" s="66"/>
      <c r="N47" s="66"/>
    </row>
    <row r="48" spans="1:14" s="9" customFormat="1" ht="20.25" customHeight="1">
      <c r="A48" s="29"/>
      <c r="B48" s="32" t="s">
        <v>114</v>
      </c>
      <c r="C48" s="26" t="s">
        <v>161</v>
      </c>
      <c r="D48" s="26" t="s">
        <v>129</v>
      </c>
      <c r="E48" s="68">
        <v>12910.2</v>
      </c>
      <c r="F48" s="12">
        <f>SUM(G48+H48)</f>
        <v>100</v>
      </c>
      <c r="G48" s="12">
        <v>100</v>
      </c>
      <c r="H48" s="12">
        <v>0</v>
      </c>
      <c r="I48" s="12">
        <f t="shared" si="1"/>
        <v>13010.2</v>
      </c>
      <c r="J48" s="68"/>
      <c r="N48" s="68"/>
    </row>
    <row r="49" spans="1:14" s="9" customFormat="1" ht="20.25" customHeight="1">
      <c r="A49" s="42" t="s">
        <v>290</v>
      </c>
      <c r="B49" s="30" t="s">
        <v>291</v>
      </c>
      <c r="C49" s="41" t="s">
        <v>226</v>
      </c>
      <c r="D49" s="26"/>
      <c r="E49" s="66">
        <f>SUM(E50)</f>
        <v>5</v>
      </c>
      <c r="F49" s="66">
        <f>SUM(F50)</f>
        <v>0</v>
      </c>
      <c r="G49" s="66">
        <f>SUM(G50)</f>
        <v>0</v>
      </c>
      <c r="H49" s="66">
        <f>SUM(H50)</f>
        <v>0</v>
      </c>
      <c r="I49" s="66">
        <f>SUM(I50)</f>
        <v>5</v>
      </c>
      <c r="J49" s="84"/>
      <c r="K49" s="84"/>
      <c r="L49" s="84"/>
      <c r="N49" s="68"/>
    </row>
    <row r="50" spans="1:14" s="9" customFormat="1" ht="33" customHeight="1">
      <c r="A50" s="29"/>
      <c r="B50" s="32" t="s">
        <v>292</v>
      </c>
      <c r="C50" s="26" t="s">
        <v>226</v>
      </c>
      <c r="D50" s="26" t="s">
        <v>129</v>
      </c>
      <c r="E50" s="68">
        <v>5</v>
      </c>
      <c r="F50" s="12">
        <f>SUM(G50+H50)</f>
        <v>0</v>
      </c>
      <c r="G50" s="12">
        <v>0</v>
      </c>
      <c r="H50" s="12">
        <v>0</v>
      </c>
      <c r="I50" s="12">
        <f>SUM(E50+F50)</f>
        <v>5</v>
      </c>
      <c r="J50" s="90"/>
      <c r="K50" s="90"/>
      <c r="L50" s="90"/>
      <c r="N50" s="68"/>
    </row>
    <row r="51" spans="1:14" s="9" customFormat="1" ht="20.25" customHeight="1">
      <c r="A51" s="29"/>
      <c r="B51" s="32"/>
      <c r="C51" s="26"/>
      <c r="D51" s="26"/>
      <c r="E51" s="68"/>
      <c r="F51" s="12"/>
      <c r="G51" s="12"/>
      <c r="H51" s="12"/>
      <c r="I51" s="12"/>
      <c r="J51" s="68"/>
      <c r="N51" s="68"/>
    </row>
    <row r="52" spans="1:12" s="7" customFormat="1" ht="14.25" customHeight="1">
      <c r="A52" s="29"/>
      <c r="B52" s="36"/>
      <c r="C52" s="33"/>
      <c r="D52" s="33"/>
      <c r="E52" s="36"/>
      <c r="F52" s="36"/>
      <c r="G52" s="36"/>
      <c r="H52" s="37"/>
      <c r="I52" s="37"/>
      <c r="J52" s="60"/>
      <c r="K52" s="3"/>
      <c r="L52" s="3"/>
    </row>
    <row r="53" spans="1:12" s="7" customFormat="1" ht="16.5" customHeight="1">
      <c r="A53" s="11"/>
      <c r="B53" s="14"/>
      <c r="C53" s="15"/>
      <c r="D53" s="15"/>
      <c r="E53" s="16"/>
      <c r="F53" s="16"/>
      <c r="G53" s="14"/>
      <c r="H53" s="17"/>
      <c r="I53" s="17"/>
      <c r="J53" s="60"/>
      <c r="K53" s="3"/>
      <c r="L53" s="3"/>
    </row>
    <row r="54" spans="1:12" s="7" customFormat="1" ht="17.25" customHeight="1">
      <c r="A54" s="119" t="s">
        <v>432</v>
      </c>
      <c r="B54" s="119"/>
      <c r="C54" s="119"/>
      <c r="D54" s="119"/>
      <c r="E54" s="119"/>
      <c r="F54" s="21"/>
      <c r="G54" s="24"/>
      <c r="H54" s="24"/>
      <c r="I54" s="24"/>
      <c r="J54" s="24"/>
      <c r="K54" s="17"/>
      <c r="L54" s="17"/>
    </row>
    <row r="55" spans="1:12" s="7" customFormat="1" ht="18.75">
      <c r="A55" s="20" t="s">
        <v>167</v>
      </c>
      <c r="B55" s="20"/>
      <c r="C55" s="56"/>
      <c r="D55" s="18"/>
      <c r="E55" s="25"/>
      <c r="F55" s="21"/>
      <c r="G55" s="24"/>
      <c r="H55" s="24"/>
      <c r="I55" s="24"/>
      <c r="J55" s="24"/>
      <c r="K55" s="17"/>
      <c r="L55" s="17"/>
    </row>
    <row r="56" spans="1:12" s="7" customFormat="1" ht="18.75">
      <c r="A56" s="116" t="s">
        <v>436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 s="7" customFormat="1" ht="18.75">
      <c r="A57" s="27"/>
      <c r="B57" s="32"/>
      <c r="C57" s="26"/>
      <c r="D57" s="26"/>
      <c r="E57" s="35"/>
      <c r="F57" s="35"/>
      <c r="G57" s="12"/>
      <c r="H57" s="12"/>
      <c r="I57" s="12"/>
      <c r="J57"/>
      <c r="K57" s="32"/>
      <c r="L57"/>
    </row>
    <row r="58" spans="1:12" s="7" customFormat="1" ht="18.75">
      <c r="A58" s="27"/>
      <c r="B58" s="32"/>
      <c r="C58" s="26"/>
      <c r="D58" s="26"/>
      <c r="E58" s="35"/>
      <c r="F58" s="35"/>
      <c r="G58" s="35"/>
      <c r="H58" s="35"/>
      <c r="I58" s="35"/>
      <c r="J58" s="35"/>
      <c r="K58" s="35"/>
      <c r="L58" s="35"/>
    </row>
    <row r="59" spans="1:12" s="7" customFormat="1" ht="18.75">
      <c r="A59" s="27"/>
      <c r="B59" s="32"/>
      <c r="C59" s="26"/>
      <c r="D59" s="26"/>
      <c r="E59" s="35"/>
      <c r="F59" s="35"/>
      <c r="G59" s="35"/>
      <c r="H59" s="35"/>
      <c r="I59" s="35"/>
      <c r="J59"/>
      <c r="K59"/>
      <c r="L59"/>
    </row>
    <row r="60" spans="1:12" s="7" customFormat="1" ht="18.75">
      <c r="A60" s="27"/>
      <c r="B60" s="32"/>
      <c r="C60" s="26"/>
      <c r="D60" s="26"/>
      <c r="E60" s="35"/>
      <c r="F60" s="12"/>
      <c r="G60" s="12"/>
      <c r="H60" s="12"/>
      <c r="I60" s="12"/>
      <c r="J60"/>
      <c r="K60"/>
      <c r="L60"/>
    </row>
    <row r="61" spans="1:12" s="7" customFormat="1" ht="18.75">
      <c r="A61" s="27"/>
      <c r="B61" s="32"/>
      <c r="C61" s="26"/>
      <c r="D61" s="26"/>
      <c r="E61" s="35"/>
      <c r="F61" s="12"/>
      <c r="G61" s="12"/>
      <c r="H61" s="12"/>
      <c r="I61" s="12"/>
      <c r="J61"/>
      <c r="K61"/>
      <c r="L61"/>
    </row>
    <row r="62" spans="1:12" ht="15.75">
      <c r="A62" s="27"/>
      <c r="B62" s="32"/>
      <c r="C62" s="26"/>
      <c r="D62" s="26"/>
      <c r="E62" s="35"/>
      <c r="F62" s="35"/>
      <c r="G62" s="35"/>
      <c r="H62" s="35"/>
      <c r="I62" s="35"/>
      <c r="J62"/>
      <c r="K62"/>
      <c r="L62"/>
    </row>
    <row r="63" spans="1:12" ht="15.75">
      <c r="A63" s="27"/>
      <c r="B63" s="32"/>
      <c r="C63" s="26"/>
      <c r="D63" s="26"/>
      <c r="E63" s="35"/>
      <c r="F63" s="35"/>
      <c r="G63" s="35"/>
      <c r="H63" s="35"/>
      <c r="I63" s="35"/>
      <c r="J63"/>
      <c r="K63"/>
      <c r="L63"/>
    </row>
    <row r="64" spans="1:12" ht="15.75">
      <c r="A64" s="27"/>
      <c r="B64" s="32"/>
      <c r="C64" s="26"/>
      <c r="D64" s="26"/>
      <c r="E64" s="35"/>
      <c r="F64" s="35"/>
      <c r="G64" s="35"/>
      <c r="H64" s="35"/>
      <c r="I64" s="35"/>
      <c r="J64"/>
      <c r="K64"/>
      <c r="L64"/>
    </row>
    <row r="65" spans="1:12" ht="15.75">
      <c r="A65" s="27"/>
      <c r="B65" s="32"/>
      <c r="C65" s="26"/>
      <c r="D65" s="26"/>
      <c r="E65" s="35"/>
      <c r="F65" s="12"/>
      <c r="G65" s="12"/>
      <c r="H65" s="12"/>
      <c r="I65" s="12"/>
      <c r="J65"/>
      <c r="K65"/>
      <c r="L65"/>
    </row>
    <row r="66" spans="1:12" ht="15.75">
      <c r="A66" s="42"/>
      <c r="B66" s="30"/>
      <c r="C66" s="41"/>
      <c r="D66" s="41"/>
      <c r="E66" s="34"/>
      <c r="F66" s="34"/>
      <c r="G66" s="34"/>
      <c r="H66" s="34"/>
      <c r="I66" s="34"/>
      <c r="J66" s="61"/>
      <c r="K66"/>
      <c r="L66" s="30"/>
    </row>
    <row r="67" spans="1:12" ht="15.75">
      <c r="A67" s="27"/>
      <c r="B67" s="32"/>
      <c r="C67" s="26"/>
      <c r="D67" s="26"/>
      <c r="E67" s="35"/>
      <c r="F67" s="35"/>
      <c r="G67" s="35"/>
      <c r="H67" s="35"/>
      <c r="I67" s="12"/>
      <c r="J67"/>
      <c r="K67"/>
      <c r="L67"/>
    </row>
    <row r="68" spans="1:12" ht="15.75">
      <c r="A68" s="27"/>
      <c r="B68" s="32"/>
      <c r="C68" s="26"/>
      <c r="D68" s="26"/>
      <c r="E68" s="35"/>
      <c r="F68" s="12"/>
      <c r="G68" s="12"/>
      <c r="H68" s="12"/>
      <c r="I68" s="12"/>
      <c r="J68"/>
      <c r="K68"/>
      <c r="L68"/>
    </row>
    <row r="69" spans="1:12" ht="15.75">
      <c r="A69" s="27"/>
      <c r="B69" s="51"/>
      <c r="C69" s="26"/>
      <c r="D69" s="26"/>
      <c r="E69" s="35"/>
      <c r="F69" s="12"/>
      <c r="G69" s="12"/>
      <c r="H69" s="12"/>
      <c r="I69" s="12"/>
      <c r="J69"/>
      <c r="K69"/>
      <c r="L69"/>
    </row>
    <row r="70" spans="1:12" ht="15.75">
      <c r="A70" s="27"/>
      <c r="B70" s="32"/>
      <c r="C70" s="26"/>
      <c r="D70" s="26"/>
      <c r="E70" s="35"/>
      <c r="F70" s="12"/>
      <c r="G70" s="12"/>
      <c r="H70" s="12"/>
      <c r="I70" s="12"/>
      <c r="J70"/>
      <c r="K70"/>
      <c r="L70"/>
    </row>
    <row r="71" spans="1:12" ht="15.75">
      <c r="A71" s="27"/>
      <c r="B71" s="32"/>
      <c r="C71" s="26"/>
      <c r="D71" s="26"/>
      <c r="E71" s="35"/>
      <c r="F71" s="12"/>
      <c r="G71" s="12"/>
      <c r="H71" s="12"/>
      <c r="I71" s="12"/>
      <c r="J71"/>
      <c r="K71"/>
      <c r="L71"/>
    </row>
    <row r="72" spans="1:12" ht="15.75">
      <c r="A72" s="27"/>
      <c r="B72" s="32"/>
      <c r="C72" s="26"/>
      <c r="D72" s="26"/>
      <c r="E72" s="35"/>
      <c r="F72" s="12"/>
      <c r="G72" s="12"/>
      <c r="H72" s="12"/>
      <c r="I72" s="12"/>
      <c r="J72"/>
      <c r="K72"/>
      <c r="L72"/>
    </row>
    <row r="73" spans="1:12" ht="15.75">
      <c r="A73" s="27"/>
      <c r="B73" s="32"/>
      <c r="C73" s="26"/>
      <c r="D73" s="26"/>
      <c r="E73" s="35"/>
      <c r="F73" s="12"/>
      <c r="G73" s="12"/>
      <c r="H73" s="12"/>
      <c r="I73" s="12"/>
      <c r="J73"/>
      <c r="K73"/>
      <c r="L73"/>
    </row>
    <row r="74" spans="1:12" ht="15.75">
      <c r="A74" s="27"/>
      <c r="B74" s="32"/>
      <c r="C74" s="26"/>
      <c r="D74" s="26"/>
      <c r="E74" s="35"/>
      <c r="F74" s="12"/>
      <c r="G74" s="12"/>
      <c r="H74" s="12"/>
      <c r="I74" s="12"/>
      <c r="J74"/>
      <c r="K74"/>
      <c r="L74"/>
    </row>
    <row r="75" spans="1:12" ht="15.75">
      <c r="A75" s="42"/>
      <c r="B75" s="32"/>
      <c r="C75" s="26"/>
      <c r="D75" s="26"/>
      <c r="E75" s="35"/>
      <c r="F75" s="12"/>
      <c r="G75" s="12"/>
      <c r="H75" s="12"/>
      <c r="I75" s="12"/>
      <c r="J75"/>
      <c r="K75"/>
      <c r="L75"/>
    </row>
    <row r="76" spans="1:12" ht="15.75">
      <c r="A76" s="42"/>
      <c r="B76" s="32"/>
      <c r="C76" s="26"/>
      <c r="D76" s="26"/>
      <c r="E76" s="35"/>
      <c r="F76" s="35"/>
      <c r="G76" s="35"/>
      <c r="H76" s="35"/>
      <c r="I76" s="35"/>
      <c r="J76"/>
      <c r="K76"/>
      <c r="L76"/>
    </row>
    <row r="77" spans="1:12" ht="15.75">
      <c r="A77" s="27"/>
      <c r="B77" s="32"/>
      <c r="C77" s="26"/>
      <c r="D77" s="26"/>
      <c r="E77" s="35"/>
      <c r="F77" s="35"/>
      <c r="G77" s="35"/>
      <c r="H77" s="35"/>
      <c r="I77" s="35"/>
      <c r="J77"/>
      <c r="K77"/>
      <c r="L77"/>
    </row>
    <row r="78" spans="1:12" ht="15.75">
      <c r="A78" s="27"/>
      <c r="B78" s="32"/>
      <c r="C78" s="26"/>
      <c r="D78" s="26"/>
      <c r="E78" s="35"/>
      <c r="F78" s="12"/>
      <c r="G78" s="12"/>
      <c r="H78" s="12"/>
      <c r="I78" s="12"/>
      <c r="J78"/>
      <c r="K78"/>
      <c r="L78"/>
    </row>
    <row r="79" spans="1:9" ht="15.75">
      <c r="A79" s="27"/>
      <c r="B79" s="32"/>
      <c r="C79" s="26"/>
      <c r="D79" s="26"/>
      <c r="E79" s="35"/>
      <c r="F79" s="35"/>
      <c r="G79" s="35"/>
      <c r="H79" s="35"/>
      <c r="I79" s="35"/>
    </row>
    <row r="80" spans="1:9" ht="15.75">
      <c r="A80" s="27"/>
      <c r="B80" s="32"/>
      <c r="C80" s="26"/>
      <c r="D80" s="26"/>
      <c r="E80" s="35"/>
      <c r="F80" s="12"/>
      <c r="G80" s="12"/>
      <c r="H80" s="12"/>
      <c r="I80" s="12"/>
    </row>
    <row r="81" spans="1:9" ht="15.75">
      <c r="A81" s="27"/>
      <c r="B81" s="32"/>
      <c r="C81" s="26"/>
      <c r="D81" s="26"/>
      <c r="E81" s="35"/>
      <c r="F81" s="12"/>
      <c r="G81" s="12"/>
      <c r="H81" s="12"/>
      <c r="I81" s="12"/>
    </row>
    <row r="82" spans="1:9" ht="15.75">
      <c r="A82" s="27"/>
      <c r="B82" s="32"/>
      <c r="C82" s="26"/>
      <c r="D82" s="26"/>
      <c r="E82" s="35"/>
      <c r="F82" s="12"/>
      <c r="G82" s="12"/>
      <c r="H82" s="12"/>
      <c r="I82" s="12"/>
    </row>
    <row r="83" spans="1:9" ht="15.75">
      <c r="A83" s="27"/>
      <c r="B83" s="32"/>
      <c r="C83" s="26"/>
      <c r="D83" s="26"/>
      <c r="E83" s="35"/>
      <c r="F83" s="35"/>
      <c r="G83" s="35"/>
      <c r="H83" s="35"/>
      <c r="I83" s="35"/>
    </row>
    <row r="84" spans="1:9" ht="15.75">
      <c r="A84" s="27"/>
      <c r="B84" s="32"/>
      <c r="C84" s="26"/>
      <c r="D84" s="26"/>
      <c r="E84" s="35"/>
      <c r="F84" s="12"/>
      <c r="G84" s="12"/>
      <c r="H84" s="12"/>
      <c r="I84" s="12"/>
    </row>
    <row r="85" spans="1:9" ht="15.75">
      <c r="A85" s="27"/>
      <c r="B85" s="32"/>
      <c r="C85" s="26"/>
      <c r="D85" s="26"/>
      <c r="E85" s="35"/>
      <c r="F85" s="12"/>
      <c r="G85" s="12"/>
      <c r="H85" s="12"/>
      <c r="I85" s="12"/>
    </row>
    <row r="86" spans="1:9" ht="15.75">
      <c r="A86" s="27"/>
      <c r="B86" s="32"/>
      <c r="C86" s="26"/>
      <c r="D86" s="26"/>
      <c r="E86" s="35"/>
      <c r="F86" s="12"/>
      <c r="G86" s="12"/>
      <c r="H86" s="12"/>
      <c r="I86" s="12"/>
    </row>
    <row r="87" spans="1:12" ht="16.5">
      <c r="A87" s="49"/>
      <c r="B87" s="32"/>
      <c r="C87" s="26"/>
      <c r="D87" s="26"/>
      <c r="E87" s="35"/>
      <c r="F87" s="12"/>
      <c r="G87" s="12"/>
      <c r="H87" s="12"/>
      <c r="I87" s="12"/>
      <c r="J87"/>
      <c r="K87"/>
      <c r="L87"/>
    </row>
    <row r="88" spans="1:12" ht="16.5">
      <c r="A88" s="49"/>
      <c r="B88" s="32"/>
      <c r="C88" s="26"/>
      <c r="D88" s="26"/>
      <c r="E88" s="35"/>
      <c r="F88" s="12"/>
      <c r="G88" s="12"/>
      <c r="H88" s="12"/>
      <c r="I88" s="12"/>
      <c r="J88"/>
      <c r="K88"/>
      <c r="L88"/>
    </row>
    <row r="89" spans="1:12" ht="16.5">
      <c r="A89" s="49"/>
      <c r="B89" s="32"/>
      <c r="C89" s="26"/>
      <c r="D89" s="26"/>
      <c r="E89" s="35"/>
      <c r="F89" s="12"/>
      <c r="G89" s="12"/>
      <c r="H89" s="12"/>
      <c r="I89" s="12"/>
      <c r="J89"/>
      <c r="K89"/>
      <c r="L89"/>
    </row>
    <row r="90" spans="1:12" ht="16.5">
      <c r="A90" s="49"/>
      <c r="B90" s="32"/>
      <c r="C90" s="26"/>
      <c r="D90" s="26"/>
      <c r="E90" s="35"/>
      <c r="F90" s="12"/>
      <c r="G90" s="12"/>
      <c r="H90" s="12"/>
      <c r="I90" s="12"/>
      <c r="J90"/>
      <c r="K90"/>
      <c r="L90"/>
    </row>
    <row r="91" spans="1:12" ht="16.5">
      <c r="A91" s="49"/>
      <c r="B91" s="32"/>
      <c r="C91" s="26"/>
      <c r="D91" s="26"/>
      <c r="E91" s="35"/>
      <c r="F91" s="12"/>
      <c r="G91" s="12"/>
      <c r="H91" s="12"/>
      <c r="I91" s="12"/>
      <c r="J91"/>
      <c r="K91"/>
      <c r="L91"/>
    </row>
    <row r="92" spans="1:12" ht="16.5">
      <c r="A92" s="49"/>
      <c r="B92" s="32"/>
      <c r="C92" s="26"/>
      <c r="D92" s="26"/>
      <c r="E92" s="35"/>
      <c r="F92" s="12"/>
      <c r="G92" s="12"/>
      <c r="H92" s="12"/>
      <c r="I92" s="12"/>
      <c r="J92"/>
      <c r="K92"/>
      <c r="L92"/>
    </row>
    <row r="93" spans="1:12" ht="16.5">
      <c r="A93" s="49"/>
      <c r="B93" s="32"/>
      <c r="C93" s="26"/>
      <c r="D93" s="26"/>
      <c r="E93" s="35"/>
      <c r="F93" s="12"/>
      <c r="G93" s="12"/>
      <c r="H93" s="12"/>
      <c r="I93" s="12"/>
      <c r="J93"/>
      <c r="K93"/>
      <c r="L93"/>
    </row>
    <row r="94" spans="1:12" ht="16.5">
      <c r="A94" s="49"/>
      <c r="B94" s="36"/>
      <c r="C94" s="26"/>
      <c r="D94" s="26"/>
      <c r="E94" s="35"/>
      <c r="F94" s="12"/>
      <c r="G94" s="12"/>
      <c r="H94" s="12"/>
      <c r="I94" s="12"/>
      <c r="J94"/>
      <c r="K94"/>
      <c r="L94"/>
    </row>
    <row r="95" spans="1:9" ht="12.75">
      <c r="A95" s="17"/>
      <c r="B95" s="22"/>
      <c r="C95" s="23"/>
      <c r="D95" s="23"/>
      <c r="E95" s="17"/>
      <c r="F95" s="17"/>
      <c r="G95" s="17"/>
      <c r="H95" s="17"/>
      <c r="I95" s="17"/>
    </row>
    <row r="96" spans="1:9" ht="12.75">
      <c r="A96" s="17"/>
      <c r="B96" s="22"/>
      <c r="C96" s="23"/>
      <c r="D96" s="23"/>
      <c r="E96" s="17"/>
      <c r="F96" s="17"/>
      <c r="G96" s="17"/>
      <c r="H96" s="17"/>
      <c r="I96" s="17"/>
    </row>
    <row r="97" spans="1:9" ht="12.75">
      <c r="A97" s="17"/>
      <c r="B97" s="22"/>
      <c r="C97" s="23"/>
      <c r="D97" s="23"/>
      <c r="E97" s="17"/>
      <c r="F97" s="17"/>
      <c r="G97" s="17"/>
      <c r="H97" s="17"/>
      <c r="I97" s="17"/>
    </row>
    <row r="98" spans="1:9" ht="12.75">
      <c r="A98" s="17"/>
      <c r="B98" s="22"/>
      <c r="C98" s="23"/>
      <c r="D98" s="23"/>
      <c r="E98" s="17"/>
      <c r="F98" s="17"/>
      <c r="G98" s="17"/>
      <c r="H98" s="17"/>
      <c r="I98" s="17"/>
    </row>
    <row r="99" spans="1:9" ht="12.75">
      <c r="A99" s="17"/>
      <c r="B99" s="22"/>
      <c r="C99" s="23"/>
      <c r="D99" s="23"/>
      <c r="E99" s="17"/>
      <c r="F99" s="17"/>
      <c r="G99" s="17"/>
      <c r="H99" s="17"/>
      <c r="I99" s="17"/>
    </row>
    <row r="100" spans="1:9" ht="12.75">
      <c r="A100" s="17"/>
      <c r="B100" s="22"/>
      <c r="C100" s="23"/>
      <c r="D100" s="23"/>
      <c r="E100" s="17"/>
      <c r="F100" s="17"/>
      <c r="G100" s="17"/>
      <c r="H100" s="17"/>
      <c r="I100" s="17"/>
    </row>
    <row r="101" spans="1:9" ht="12.75">
      <c r="A101" s="17"/>
      <c r="B101" s="22"/>
      <c r="C101" s="23"/>
      <c r="D101" s="23"/>
      <c r="E101" s="17"/>
      <c r="F101" s="17"/>
      <c r="G101" s="17"/>
      <c r="H101" s="17"/>
      <c r="I101" s="17"/>
    </row>
    <row r="102" spans="1:9" ht="12.75">
      <c r="A102" s="17"/>
      <c r="B102" s="22"/>
      <c r="C102" s="23"/>
      <c r="D102" s="23"/>
      <c r="E102" s="17"/>
      <c r="F102" s="17"/>
      <c r="G102" s="17"/>
      <c r="H102" s="17"/>
      <c r="I102" s="17"/>
    </row>
    <row r="103" spans="1:9" ht="12.75">
      <c r="A103" s="17"/>
      <c r="B103" s="22"/>
      <c r="C103" s="23"/>
      <c r="D103" s="23"/>
      <c r="E103" s="17"/>
      <c r="F103" s="17"/>
      <c r="G103" s="17"/>
      <c r="H103" s="17"/>
      <c r="I103" s="17"/>
    </row>
    <row r="104" spans="1:9" ht="12.75">
      <c r="A104" s="17"/>
      <c r="B104" s="22"/>
      <c r="C104" s="23"/>
      <c r="D104" s="23"/>
      <c r="E104" s="17"/>
      <c r="F104" s="17"/>
      <c r="G104" s="17"/>
      <c r="H104" s="17"/>
      <c r="I104" s="17"/>
    </row>
    <row r="105" spans="1:9" ht="12.75">
      <c r="A105" s="17"/>
      <c r="B105" s="22"/>
      <c r="C105" s="23"/>
      <c r="D105" s="23"/>
      <c r="E105" s="17"/>
      <c r="F105" s="17"/>
      <c r="G105" s="17"/>
      <c r="H105" s="17"/>
      <c r="I105" s="17"/>
    </row>
    <row r="106" spans="1:9" ht="12.75">
      <c r="A106" s="17"/>
      <c r="B106" s="22"/>
      <c r="C106" s="23"/>
      <c r="D106" s="23"/>
      <c r="E106" s="17"/>
      <c r="F106" s="17"/>
      <c r="G106" s="17"/>
      <c r="H106" s="17"/>
      <c r="I106" s="17"/>
    </row>
    <row r="107" spans="1:9" ht="12.75">
      <c r="A107" s="17"/>
      <c r="B107" s="22"/>
      <c r="C107" s="23"/>
      <c r="D107" s="23"/>
      <c r="E107" s="17"/>
      <c r="F107" s="17"/>
      <c r="G107" s="17"/>
      <c r="H107" s="17"/>
      <c r="I107" s="17"/>
    </row>
    <row r="108" spans="1:9" ht="12.75">
      <c r="A108" s="17"/>
      <c r="B108" s="22"/>
      <c r="C108" s="17"/>
      <c r="D108" s="17"/>
      <c r="E108" s="17"/>
      <c r="F108" s="17"/>
      <c r="G108" s="17"/>
      <c r="H108" s="17"/>
      <c r="I108" s="17"/>
    </row>
    <row r="109" spans="1:9" ht="12.75">
      <c r="A109" s="17"/>
      <c r="B109" s="22"/>
      <c r="C109" s="17"/>
      <c r="D109" s="17"/>
      <c r="E109" s="17"/>
      <c r="F109" s="17"/>
      <c r="G109" s="17"/>
      <c r="H109" s="17"/>
      <c r="I109" s="17"/>
    </row>
    <row r="110" spans="1:9" ht="12.75">
      <c r="A110" s="17"/>
      <c r="B110" s="22"/>
      <c r="C110" s="17"/>
      <c r="D110" s="17"/>
      <c r="E110" s="17"/>
      <c r="F110" s="17"/>
      <c r="G110" s="17"/>
      <c r="H110" s="17"/>
      <c r="I110" s="17"/>
    </row>
    <row r="111" spans="1:9" ht="12.75">
      <c r="A111" s="17"/>
      <c r="B111" s="22"/>
      <c r="C111" s="17"/>
      <c r="D111" s="17"/>
      <c r="E111" s="17"/>
      <c r="F111" s="17"/>
      <c r="G111" s="17"/>
      <c r="H111" s="17"/>
      <c r="I111" s="17"/>
    </row>
    <row r="112" spans="1:9" ht="12.75">
      <c r="A112" s="17"/>
      <c r="B112" s="22"/>
      <c r="C112" s="17"/>
      <c r="D112" s="17"/>
      <c r="E112" s="17"/>
      <c r="F112" s="17"/>
      <c r="G112" s="17"/>
      <c r="H112" s="17"/>
      <c r="I112" s="17"/>
    </row>
    <row r="113" spans="1:9" ht="12.75">
      <c r="A113" s="17"/>
      <c r="B113" s="22"/>
      <c r="C113" s="17"/>
      <c r="D113" s="17"/>
      <c r="E113" s="17"/>
      <c r="F113" s="17"/>
      <c r="G113" s="17"/>
      <c r="H113" s="17"/>
      <c r="I113" s="17"/>
    </row>
    <row r="114" spans="1:9" ht="12.75">
      <c r="A114" s="17"/>
      <c r="B114" s="22"/>
      <c r="C114" s="17"/>
      <c r="D114" s="17"/>
      <c r="E114" s="17"/>
      <c r="F114" s="17"/>
      <c r="G114" s="17"/>
      <c r="H114" s="17"/>
      <c r="I114" s="17"/>
    </row>
    <row r="115" spans="1:9" ht="12.75">
      <c r="A115" s="17"/>
      <c r="B115" s="22"/>
      <c r="C115" s="17"/>
      <c r="D115" s="17"/>
      <c r="E115" s="17"/>
      <c r="F115" s="17"/>
      <c r="G115" s="17"/>
      <c r="H115" s="17"/>
      <c r="I115" s="17"/>
    </row>
    <row r="116" spans="1:9" ht="12.75">
      <c r="A116" s="17"/>
      <c r="B116" s="22"/>
      <c r="C116" s="17"/>
      <c r="D116" s="17"/>
      <c r="E116" s="17"/>
      <c r="F116" s="17"/>
      <c r="G116" s="17"/>
      <c r="H116" s="17"/>
      <c r="I116" s="17"/>
    </row>
    <row r="117" spans="1:9" ht="12.75">
      <c r="A117" s="17"/>
      <c r="B117" s="22"/>
      <c r="C117" s="17"/>
      <c r="D117" s="17"/>
      <c r="E117" s="17"/>
      <c r="F117" s="17"/>
      <c r="G117" s="17"/>
      <c r="H117" s="17"/>
      <c r="I117" s="17"/>
    </row>
    <row r="118" spans="1:9" ht="12.75">
      <c r="A118" s="17"/>
      <c r="B118" s="22"/>
      <c r="C118" s="17"/>
      <c r="D118" s="17"/>
      <c r="E118" s="17"/>
      <c r="F118" s="17"/>
      <c r="G118" s="17"/>
      <c r="H118" s="17"/>
      <c r="I118" s="17"/>
    </row>
    <row r="119" spans="1:9" ht="12.75">
      <c r="A119" s="17"/>
      <c r="B119" s="22"/>
      <c r="C119" s="17"/>
      <c r="D119" s="17"/>
      <c r="E119" s="17"/>
      <c r="F119" s="17"/>
      <c r="G119" s="17"/>
      <c r="H119" s="17"/>
      <c r="I119" s="17"/>
    </row>
    <row r="120" spans="1:9" ht="12.75">
      <c r="A120" s="17"/>
      <c r="B120" s="22"/>
      <c r="C120" s="17"/>
      <c r="D120" s="17"/>
      <c r="E120" s="17"/>
      <c r="F120" s="17"/>
      <c r="G120" s="17"/>
      <c r="H120" s="17"/>
      <c r="I120" s="17"/>
    </row>
    <row r="121" spans="1:9" ht="12.75">
      <c r="A121" s="17"/>
      <c r="B121" s="22"/>
      <c r="C121" s="17"/>
      <c r="D121" s="17"/>
      <c r="E121" s="17"/>
      <c r="F121" s="17"/>
      <c r="G121" s="17"/>
      <c r="H121" s="17"/>
      <c r="I121" s="17"/>
    </row>
    <row r="122" spans="1:9" ht="12.75">
      <c r="A122" s="17"/>
      <c r="B122" s="22"/>
      <c r="C122" s="17"/>
      <c r="D122" s="17"/>
      <c r="E122" s="17"/>
      <c r="F122" s="17"/>
      <c r="G122" s="17"/>
      <c r="H122" s="17"/>
      <c r="I122" s="17"/>
    </row>
    <row r="123" spans="1:9" ht="12.75">
      <c r="A123" s="17"/>
      <c r="B123" s="22"/>
      <c r="C123" s="17"/>
      <c r="D123" s="17"/>
      <c r="E123" s="17"/>
      <c r="F123" s="17"/>
      <c r="G123" s="17"/>
      <c r="H123" s="17"/>
      <c r="I123" s="17"/>
    </row>
    <row r="124" spans="1:9" ht="12.75">
      <c r="A124" s="17"/>
      <c r="B124" s="22"/>
      <c r="C124" s="17"/>
      <c r="D124" s="17"/>
      <c r="E124" s="17"/>
      <c r="F124" s="17"/>
      <c r="G124" s="17"/>
      <c r="H124" s="17"/>
      <c r="I124" s="17"/>
    </row>
    <row r="125" spans="1:9" ht="12.75">
      <c r="A125" s="17"/>
      <c r="B125" s="22"/>
      <c r="C125" s="17"/>
      <c r="D125" s="17"/>
      <c r="E125" s="17"/>
      <c r="F125" s="17"/>
      <c r="G125" s="17"/>
      <c r="H125" s="17"/>
      <c r="I125" s="17"/>
    </row>
    <row r="126" spans="1:9" ht="12.75">
      <c r="A126" s="17"/>
      <c r="B126" s="22"/>
      <c r="C126" s="17"/>
      <c r="D126" s="17"/>
      <c r="E126" s="17"/>
      <c r="F126" s="17"/>
      <c r="G126" s="17"/>
      <c r="H126" s="17"/>
      <c r="I126" s="17"/>
    </row>
    <row r="127" spans="1:9" ht="12.75">
      <c r="A127" s="17"/>
      <c r="B127" s="22"/>
      <c r="C127" s="17"/>
      <c r="D127" s="17"/>
      <c r="E127" s="17"/>
      <c r="F127" s="17"/>
      <c r="G127" s="17"/>
      <c r="H127" s="17"/>
      <c r="I127" s="17"/>
    </row>
    <row r="128" spans="1:9" ht="12.75">
      <c r="A128" s="17"/>
      <c r="B128" s="22"/>
      <c r="C128" s="17"/>
      <c r="D128" s="17"/>
      <c r="E128" s="17"/>
      <c r="F128" s="17"/>
      <c r="G128" s="17"/>
      <c r="H128" s="17"/>
      <c r="I128" s="17"/>
    </row>
    <row r="129" spans="1:9" ht="12.75">
      <c r="A129" s="17"/>
      <c r="B129" s="22"/>
      <c r="C129" s="17"/>
      <c r="D129" s="17"/>
      <c r="E129" s="17"/>
      <c r="F129" s="17"/>
      <c r="G129" s="17"/>
      <c r="H129" s="17"/>
      <c r="I129" s="17"/>
    </row>
    <row r="130" spans="1:9" ht="12.75">
      <c r="A130" s="17"/>
      <c r="B130" s="22"/>
      <c r="C130" s="17"/>
      <c r="D130" s="17"/>
      <c r="E130" s="17"/>
      <c r="F130" s="17"/>
      <c r="G130" s="17"/>
      <c r="H130" s="17"/>
      <c r="I130" s="17"/>
    </row>
    <row r="131" spans="1:9" ht="12.75">
      <c r="A131" s="17"/>
      <c r="B131" s="22"/>
      <c r="C131" s="17"/>
      <c r="D131" s="17"/>
      <c r="E131" s="17"/>
      <c r="F131" s="17"/>
      <c r="G131" s="17"/>
      <c r="H131" s="17"/>
      <c r="I131" s="17"/>
    </row>
    <row r="132" spans="1:9" ht="12.75">
      <c r="A132" s="17"/>
      <c r="B132" s="22"/>
      <c r="C132" s="17"/>
      <c r="D132" s="17"/>
      <c r="E132" s="17"/>
      <c r="F132" s="17"/>
      <c r="G132" s="17"/>
      <c r="H132" s="17"/>
      <c r="I132" s="17"/>
    </row>
    <row r="133" spans="1:9" ht="12.75">
      <c r="A133" s="17"/>
      <c r="B133" s="22"/>
      <c r="C133" s="17"/>
      <c r="D133" s="17"/>
      <c r="E133" s="17"/>
      <c r="F133" s="17"/>
      <c r="G133" s="17"/>
      <c r="H133" s="17"/>
      <c r="I133" s="17"/>
    </row>
    <row r="134" spans="1:9" ht="12.75">
      <c r="A134" s="17"/>
      <c r="B134" s="22"/>
      <c r="C134" s="17"/>
      <c r="D134" s="17"/>
      <c r="E134" s="17"/>
      <c r="F134" s="17"/>
      <c r="G134" s="17"/>
      <c r="H134" s="17"/>
      <c r="I134" s="17"/>
    </row>
    <row r="135" spans="1:9" ht="12.75">
      <c r="A135" s="17"/>
      <c r="B135" s="22"/>
      <c r="C135" s="17"/>
      <c r="D135" s="17"/>
      <c r="E135" s="17"/>
      <c r="F135" s="17"/>
      <c r="G135" s="17"/>
      <c r="H135" s="17"/>
      <c r="I135" s="17"/>
    </row>
    <row r="136" spans="1:9" ht="12.75">
      <c r="A136" s="17"/>
      <c r="B136" s="22"/>
      <c r="C136" s="17"/>
      <c r="D136" s="17"/>
      <c r="E136" s="17"/>
      <c r="F136" s="17"/>
      <c r="G136" s="17"/>
      <c r="H136" s="17"/>
      <c r="I136" s="17"/>
    </row>
    <row r="137" spans="1:9" ht="12.75">
      <c r="A137" s="17"/>
      <c r="B137" s="22"/>
      <c r="C137" s="17"/>
      <c r="D137" s="17"/>
      <c r="E137" s="17"/>
      <c r="F137" s="17"/>
      <c r="G137" s="17"/>
      <c r="H137" s="17"/>
      <c r="I137" s="17"/>
    </row>
    <row r="138" spans="1:9" ht="12.75">
      <c r="A138" s="17"/>
      <c r="B138" s="22"/>
      <c r="C138" s="17"/>
      <c r="D138" s="17"/>
      <c r="E138" s="17"/>
      <c r="F138" s="17"/>
      <c r="G138" s="17"/>
      <c r="H138" s="17"/>
      <c r="I138" s="17"/>
    </row>
    <row r="139" spans="1:9" ht="12.75">
      <c r="A139" s="17"/>
      <c r="B139" s="22"/>
      <c r="C139" s="17"/>
      <c r="D139" s="17"/>
      <c r="E139" s="17"/>
      <c r="F139" s="17"/>
      <c r="G139" s="17"/>
      <c r="H139" s="17"/>
      <c r="I139" s="17"/>
    </row>
    <row r="140" spans="1:9" ht="12.75">
      <c r="A140" s="17"/>
      <c r="B140" s="22"/>
      <c r="C140" s="17"/>
      <c r="D140" s="17"/>
      <c r="E140" s="17"/>
      <c r="F140" s="17"/>
      <c r="G140" s="17"/>
      <c r="H140" s="17"/>
      <c r="I140" s="17"/>
    </row>
    <row r="141" spans="1:9" ht="12.75">
      <c r="A141" s="17"/>
      <c r="B141" s="22"/>
      <c r="C141" s="17"/>
      <c r="D141" s="17"/>
      <c r="E141" s="17"/>
      <c r="F141" s="17"/>
      <c r="G141" s="17"/>
      <c r="H141" s="17"/>
      <c r="I141" s="17"/>
    </row>
    <row r="142" spans="1:9" ht="12.75">
      <c r="A142" s="17"/>
      <c r="B142" s="22"/>
      <c r="C142" s="17"/>
      <c r="D142" s="17"/>
      <c r="E142" s="17"/>
      <c r="F142" s="17"/>
      <c r="G142" s="17"/>
      <c r="H142" s="17"/>
      <c r="I142" s="17"/>
    </row>
    <row r="143" spans="1:9" ht="12.75">
      <c r="A143" s="17"/>
      <c r="B143" s="22"/>
      <c r="C143" s="17"/>
      <c r="D143" s="17"/>
      <c r="E143" s="17"/>
      <c r="F143" s="17"/>
      <c r="G143" s="17"/>
      <c r="H143" s="17"/>
      <c r="I143" s="17"/>
    </row>
    <row r="144" spans="1:9" ht="12.75">
      <c r="A144" s="17"/>
      <c r="B144" s="22"/>
      <c r="C144" s="17"/>
      <c r="D144" s="17"/>
      <c r="E144" s="17"/>
      <c r="F144" s="17"/>
      <c r="G144" s="17"/>
      <c r="H144" s="17"/>
      <c r="I144" s="17"/>
    </row>
    <row r="145" spans="1:9" ht="12.75">
      <c r="A145" s="17"/>
      <c r="B145" s="22"/>
      <c r="C145" s="17"/>
      <c r="D145" s="17"/>
      <c r="E145" s="17"/>
      <c r="F145" s="17"/>
      <c r="G145" s="17"/>
      <c r="H145" s="17"/>
      <c r="I145" s="17"/>
    </row>
    <row r="146" spans="1:9" ht="12.75">
      <c r="A146" s="17"/>
      <c r="B146" s="22"/>
      <c r="C146" s="17"/>
      <c r="D146" s="17"/>
      <c r="E146" s="17"/>
      <c r="F146" s="17"/>
      <c r="G146" s="17"/>
      <c r="H146" s="17"/>
      <c r="I146" s="17"/>
    </row>
    <row r="147" spans="1:9" ht="12.75">
      <c r="A147" s="17"/>
      <c r="B147" s="22"/>
      <c r="C147" s="17"/>
      <c r="D147" s="17"/>
      <c r="E147" s="17"/>
      <c r="F147" s="17"/>
      <c r="G147" s="17"/>
      <c r="H147" s="17"/>
      <c r="I147" s="17"/>
    </row>
    <row r="148" spans="1:9" ht="12.75">
      <c r="A148" s="17"/>
      <c r="B148" s="22"/>
      <c r="C148" s="17"/>
      <c r="D148" s="17"/>
      <c r="E148" s="17"/>
      <c r="F148" s="17"/>
      <c r="G148" s="17"/>
      <c r="H148" s="17"/>
      <c r="I148" s="17"/>
    </row>
    <row r="149" spans="1:9" ht="12.75">
      <c r="A149" s="17"/>
      <c r="B149" s="22"/>
      <c r="C149" s="17"/>
      <c r="D149" s="17"/>
      <c r="E149" s="17"/>
      <c r="F149" s="17"/>
      <c r="G149" s="17"/>
      <c r="H149" s="17"/>
      <c r="I149" s="17"/>
    </row>
    <row r="150" spans="1:9" ht="12.75">
      <c r="A150" s="17"/>
      <c r="B150" s="22"/>
      <c r="C150" s="17"/>
      <c r="D150" s="17"/>
      <c r="E150" s="17"/>
      <c r="F150" s="17"/>
      <c r="G150" s="17"/>
      <c r="H150" s="17"/>
      <c r="I150" s="17"/>
    </row>
    <row r="151" spans="1:9" ht="12.75">
      <c r="A151" s="17"/>
      <c r="B151" s="22"/>
      <c r="C151" s="17"/>
      <c r="D151" s="17"/>
      <c r="E151" s="17"/>
      <c r="F151" s="17"/>
      <c r="G151" s="17"/>
      <c r="H151" s="17"/>
      <c r="I151" s="17"/>
    </row>
    <row r="152" spans="1:9" ht="12.75">
      <c r="A152" s="17"/>
      <c r="B152" s="22"/>
      <c r="C152" s="17"/>
      <c r="D152" s="17"/>
      <c r="E152" s="17"/>
      <c r="F152" s="17"/>
      <c r="G152" s="17"/>
      <c r="H152" s="17"/>
      <c r="I152" s="17"/>
    </row>
    <row r="153" spans="1:9" ht="12.75">
      <c r="A153" s="17"/>
      <c r="B153" s="22"/>
      <c r="C153" s="17"/>
      <c r="D153" s="17"/>
      <c r="E153" s="17"/>
      <c r="F153" s="17"/>
      <c r="G153" s="17"/>
      <c r="H153" s="17"/>
      <c r="I153" s="17"/>
    </row>
    <row r="154" spans="1:9" ht="12.75">
      <c r="A154" s="17"/>
      <c r="B154" s="22"/>
      <c r="C154" s="17"/>
      <c r="D154" s="17"/>
      <c r="E154" s="17"/>
      <c r="F154" s="17"/>
      <c r="G154" s="17"/>
      <c r="H154" s="17"/>
      <c r="I154" s="17"/>
    </row>
    <row r="155" spans="1:9" ht="12.75">
      <c r="A155" s="17"/>
      <c r="B155" s="22"/>
      <c r="C155" s="17"/>
      <c r="D155" s="17"/>
      <c r="E155" s="17"/>
      <c r="F155" s="17"/>
      <c r="G155" s="17"/>
      <c r="H155" s="17"/>
      <c r="I155" s="17"/>
    </row>
    <row r="156" spans="1:9" ht="12.75">
      <c r="A156" s="17"/>
      <c r="B156" s="22"/>
      <c r="C156" s="17"/>
      <c r="D156" s="17"/>
      <c r="E156" s="17"/>
      <c r="F156" s="17"/>
      <c r="G156" s="17"/>
      <c r="H156" s="17"/>
      <c r="I156" s="17"/>
    </row>
    <row r="157" spans="1:9" ht="12.75">
      <c r="A157" s="17"/>
      <c r="B157" s="22"/>
      <c r="C157" s="17"/>
      <c r="D157" s="17"/>
      <c r="E157" s="17"/>
      <c r="F157" s="17"/>
      <c r="G157" s="17"/>
      <c r="H157" s="17"/>
      <c r="I157" s="17"/>
    </row>
    <row r="158" spans="1:9" ht="12.75">
      <c r="A158" s="17"/>
      <c r="B158" s="22"/>
      <c r="C158" s="17"/>
      <c r="D158" s="17"/>
      <c r="E158" s="17"/>
      <c r="F158" s="17"/>
      <c r="G158" s="17"/>
      <c r="H158" s="17"/>
      <c r="I158" s="17"/>
    </row>
    <row r="159" spans="1:9" ht="12.75">
      <c r="A159" s="17"/>
      <c r="B159" s="22"/>
      <c r="C159" s="17"/>
      <c r="D159" s="17"/>
      <c r="E159" s="17"/>
      <c r="F159" s="17"/>
      <c r="G159" s="17"/>
      <c r="H159" s="17"/>
      <c r="I159" s="17"/>
    </row>
    <row r="160" spans="1:9" ht="12.7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2.7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2.7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2.7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2.7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2.7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2.7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2.7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2.7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2.7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2.7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2.7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2.7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2.7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2.7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2.7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2.7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2.7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2.7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2.7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2.7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2.7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2.7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2.7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2.7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2.7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2.7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2.7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2.7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2.7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2.75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2.75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ht="12.75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ht="12.75">
      <c r="A193" s="17"/>
      <c r="B193" s="17"/>
      <c r="C193" s="17"/>
      <c r="D193" s="17"/>
      <c r="E193" s="17"/>
      <c r="F193" s="17"/>
      <c r="G193" s="17"/>
      <c r="H193" s="17"/>
      <c r="I193" s="17"/>
    </row>
    <row r="194" spans="1:9" ht="12.75">
      <c r="A194" s="17"/>
      <c r="B194" s="17"/>
      <c r="C194" s="17"/>
      <c r="D194" s="17"/>
      <c r="E194" s="17"/>
      <c r="F194" s="17"/>
      <c r="G194" s="17"/>
      <c r="H194" s="17"/>
      <c r="I194" s="17"/>
    </row>
    <row r="195" spans="1:9" ht="12.75">
      <c r="A195" s="17"/>
      <c r="B195" s="17"/>
      <c r="C195" s="17"/>
      <c r="D195" s="17"/>
      <c r="E195" s="17"/>
      <c r="F195" s="17"/>
      <c r="G195" s="17"/>
      <c r="H195" s="17"/>
      <c r="I195" s="17"/>
    </row>
    <row r="196" spans="1:9" ht="12.75">
      <c r="A196" s="17"/>
      <c r="B196" s="17"/>
      <c r="C196" s="17"/>
      <c r="D196" s="17"/>
      <c r="E196" s="17"/>
      <c r="F196" s="17"/>
      <c r="G196" s="17"/>
      <c r="H196" s="17"/>
      <c r="I196" s="17"/>
    </row>
    <row r="197" spans="1:9" ht="12.75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9" ht="12.75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ht="12.75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2.75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ht="12.75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ht="12.75">
      <c r="A202" s="17"/>
      <c r="B202" s="17"/>
      <c r="C202" s="17"/>
      <c r="D202" s="17"/>
      <c r="E202" s="17"/>
      <c r="F202" s="17"/>
      <c r="G202" s="17"/>
      <c r="H202" s="17"/>
      <c r="I202" s="17"/>
    </row>
    <row r="203" spans="1:9" ht="12.75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12.75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ht="12.75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ht="12.75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ht="12.75">
      <c r="A207" s="17"/>
      <c r="B207" s="17"/>
      <c r="C207" s="17"/>
      <c r="D207" s="17"/>
      <c r="E207" s="17"/>
      <c r="F207" s="17"/>
      <c r="G207" s="17"/>
      <c r="H207" s="17"/>
      <c r="I207" s="17"/>
    </row>
    <row r="208" spans="1:9" ht="12.75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2.75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9" ht="12.75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9" ht="12.75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9" ht="12.75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9" ht="12.75">
      <c r="A213" s="17"/>
      <c r="B213" s="17"/>
      <c r="C213" s="17"/>
      <c r="D213" s="17"/>
      <c r="E213" s="17"/>
      <c r="F213" s="17"/>
      <c r="G213" s="17"/>
      <c r="H213" s="17"/>
      <c r="I213" s="17"/>
    </row>
    <row r="214" spans="1:9" ht="12.75">
      <c r="A214" s="17"/>
      <c r="B214" s="17"/>
      <c r="C214" s="17"/>
      <c r="D214" s="17"/>
      <c r="E214" s="17"/>
      <c r="F214" s="17"/>
      <c r="G214" s="17"/>
      <c r="H214" s="17"/>
      <c r="I214" s="17"/>
    </row>
    <row r="215" spans="1:9" ht="12.75">
      <c r="A215" s="17"/>
      <c r="B215" s="17"/>
      <c r="C215" s="17"/>
      <c r="D215" s="17"/>
      <c r="E215" s="17"/>
      <c r="F215" s="17"/>
      <c r="G215" s="17"/>
      <c r="H215" s="17"/>
      <c r="I215" s="17"/>
    </row>
    <row r="216" spans="1:9" ht="12.75">
      <c r="A216" s="17"/>
      <c r="B216" s="17"/>
      <c r="C216" s="17"/>
      <c r="D216" s="17"/>
      <c r="E216" s="17"/>
      <c r="F216" s="17"/>
      <c r="G216" s="17"/>
      <c r="H216" s="17"/>
      <c r="I216" s="17"/>
    </row>
    <row r="217" spans="1:9" ht="12.75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2.75">
      <c r="A218" s="17"/>
      <c r="B218" s="17"/>
      <c r="C218" s="17"/>
      <c r="D218" s="17"/>
      <c r="E218" s="17"/>
      <c r="F218" s="17"/>
      <c r="G218" s="17"/>
      <c r="H218" s="17"/>
      <c r="I218" s="17"/>
    </row>
    <row r="219" spans="1:9" ht="12.75">
      <c r="A219" s="17"/>
      <c r="B219" s="17"/>
      <c r="C219" s="17"/>
      <c r="D219" s="17"/>
      <c r="E219" s="17"/>
      <c r="F219" s="17"/>
      <c r="G219" s="17"/>
      <c r="H219" s="17"/>
      <c r="I219" s="17"/>
    </row>
    <row r="220" spans="1:9" ht="12.75">
      <c r="A220" s="17"/>
      <c r="B220" s="17"/>
      <c r="C220" s="17"/>
      <c r="D220" s="17"/>
      <c r="E220" s="17"/>
      <c r="F220" s="17"/>
      <c r="G220" s="17"/>
      <c r="H220" s="17"/>
      <c r="I220" s="17"/>
    </row>
    <row r="221" spans="1:9" ht="12.75">
      <c r="A221" s="17"/>
      <c r="B221" s="17"/>
      <c r="C221" s="17"/>
      <c r="D221" s="17"/>
      <c r="E221" s="17"/>
      <c r="F221" s="17"/>
      <c r="G221" s="17"/>
      <c r="H221" s="17"/>
      <c r="I221" s="17"/>
    </row>
    <row r="222" spans="1:9" ht="12.75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2.75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9" ht="12.75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2.75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2.75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2.75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2.75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2.75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2.75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2.75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2.75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2.75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2.75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2.75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2.75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2.75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2.75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2.75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2.75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2.75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2.75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2.75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2.75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2.75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2.75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2.75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2.75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2.75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2.75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2.75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2.75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2.75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2.75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2.75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2.75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2.75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2.75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2.75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2.75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2.75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2.75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2.75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2.75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2.75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2.75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2.75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2.75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2.75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2.75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2.75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2.75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2.75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2.75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2.75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2.75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2.75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2.75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2.75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2.75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2.75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2.75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2.75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2.75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2.75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2.75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2.75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2.75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2.75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2.75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2.75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2.75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2.75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2.75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2.75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2.75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2.75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2.75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2.75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2.75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2.75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2.75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2.75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2.75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2.75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2.75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2.75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2.75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2.75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2.75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2.75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2.75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2.75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2.75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2.75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2.75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2.75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2.75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2.75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2.75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2.75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2.75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2.75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2.75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2.75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2.75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2.75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2.75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2.75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2.75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2.75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2.75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2.75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2.75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2.75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2.75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2.75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2.75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2.75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2.75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2.75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2.75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2.75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2.75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2.75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2.75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2.75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2.75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2.75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2.75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2.75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2.75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2.75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2.75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2.75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2.75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2.75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2.75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2.75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2.75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2.75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2.75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2.75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2.75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2.75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2.75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2.75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2.75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2.75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2.75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2.75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2.75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2.75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2.75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2.75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2.75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2.75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2.75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2.75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2.75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2.75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2.75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2.75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2.75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2.75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2.75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2.75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2.75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2.75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2.75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2.75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2.75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2.75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2.75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2.75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2.75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2.75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2.75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2.75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2.75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2.75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2.75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2.75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2.75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2.75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2.75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2.75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2.75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2.75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2.75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2.75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2.75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2.75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2.75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2.75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2.75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2.75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2.75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2.75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2.75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2.75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2.75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2.75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2.75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2.75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2.75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2.75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2.75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2.75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2.75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2.75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2.75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2.75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2.75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2.75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2.75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2.75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2.75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2.75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2.75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2.75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2.75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2.75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2.75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2.75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2.75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2.75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2.75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2.75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2.75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2.75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2.75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2.75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2.75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2.75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2.75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2.75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2.75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2.75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2.75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2.75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2.75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2.75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2.75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2.75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2.75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2.75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2.75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2.75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2.75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2.75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2.75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2.75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2.75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2.75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2.75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2.75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2.75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2.75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2.75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2.75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2.75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2.75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2.75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2.75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2.75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2.75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2.75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2.75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2.75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2.75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2.75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2.75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2.75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2.75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2.75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2.75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2.75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2.75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2.75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2.75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2.75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2.75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2.75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2.75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2.75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2.75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2.75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2.75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2.75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2.75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2.75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2.75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2.75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2.75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2.75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2.75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2.75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2.75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2.75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2.75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2.75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2.75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2.75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2.75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2.75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2.75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2.75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2.75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2.75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2.75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2.75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2.75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2.75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2.75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2.75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2.75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2.75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2.75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2.75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2.75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2.75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2.75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2.75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2.75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2.75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2.75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2.75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2.75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2.75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2.75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2.75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2.75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2.75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2.75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2.75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2.75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2.75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2.75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2.75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2.75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2.75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2.75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2.75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2.75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2.75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2.75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2.75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2.75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2.75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2.75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2.75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2.75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2.75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2.75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2.75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2.75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2.75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2.75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2.75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2.75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2.75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2.75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2.75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2.75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2.75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2.75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2.75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2.75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2.75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2.75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2.75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2.75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2.75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2.75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2.75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2.75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2.75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2.75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2.75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2.75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2.75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2.75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2.75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2.75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2.75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2.75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2.75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2.75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2.75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2.75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2.75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2.75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2.75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2.75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2.75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2.75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2.75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2.75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2.75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2.75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2.75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2.75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2.75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2.75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2.75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2.75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2.75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2.75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2.75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2.75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2.75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2.75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2.75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2.75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2.75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2.75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2.75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2.75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2.75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2.75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2.75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2.75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2.75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2.75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2.75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2.75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2.75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2.75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2.75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2.75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2.75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2.75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2.75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2.75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2.75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2.75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2.75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2.75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2.75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2.75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2.75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2.75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2.75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2.75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2.75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2.75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2.75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2.75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2.75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2.75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2.75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2.75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2.75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2.75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2.75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2.75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2.75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2.75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2.75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2.75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2.75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2.75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2.75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2.75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2.75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2.75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2.75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2.75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2.75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2.75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2.75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2.75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2.75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2.75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2.75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2.75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2.75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ht="12.75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ht="12.75">
      <c r="A700" s="17"/>
      <c r="B700" s="17"/>
      <c r="C700" s="17"/>
      <c r="D700" s="17"/>
      <c r="E700" s="17"/>
      <c r="F700" s="17"/>
      <c r="G700" s="17"/>
      <c r="H700" s="17"/>
      <c r="I700" s="17"/>
    </row>
    <row r="701" spans="1:9" ht="12.75">
      <c r="A701" s="17"/>
      <c r="B701" s="17"/>
      <c r="C701" s="17"/>
      <c r="D701" s="17"/>
      <c r="E701" s="17"/>
      <c r="F701" s="17"/>
      <c r="G701" s="17"/>
      <c r="H701" s="17"/>
      <c r="I701" s="17"/>
    </row>
    <row r="702" spans="1:9" ht="12.75">
      <c r="A702" s="17"/>
      <c r="B702" s="17"/>
      <c r="C702" s="17"/>
      <c r="D702" s="17"/>
      <c r="E702" s="17"/>
      <c r="F702" s="17"/>
      <c r="G702" s="17"/>
      <c r="H702" s="17"/>
      <c r="I702" s="17"/>
    </row>
    <row r="703" spans="1:9" ht="12.75">
      <c r="A703" s="17"/>
      <c r="B703" s="17"/>
      <c r="C703" s="17"/>
      <c r="D703" s="17"/>
      <c r="E703" s="17"/>
      <c r="F703" s="17"/>
      <c r="G703" s="17"/>
      <c r="H703" s="17"/>
      <c r="I703" s="17"/>
    </row>
    <row r="704" spans="1:9" ht="12.75">
      <c r="A704" s="17"/>
      <c r="B704" s="17"/>
      <c r="C704" s="17"/>
      <c r="D704" s="17"/>
      <c r="E704" s="17"/>
      <c r="F704" s="17"/>
      <c r="G704" s="17"/>
      <c r="H704" s="17"/>
      <c r="I704" s="17"/>
    </row>
    <row r="705" spans="1:9" ht="12.75">
      <c r="A705" s="17"/>
      <c r="B705" s="17"/>
      <c r="C705" s="17"/>
      <c r="D705" s="17"/>
      <c r="E705" s="17"/>
      <c r="F705" s="17"/>
      <c r="G705" s="17"/>
      <c r="H705" s="17"/>
      <c r="I705" s="17"/>
    </row>
    <row r="706" spans="1:9" ht="12.75">
      <c r="A706" s="17"/>
      <c r="B706" s="17"/>
      <c r="C706" s="17"/>
      <c r="D706" s="17"/>
      <c r="E706" s="17"/>
      <c r="F706" s="17"/>
      <c r="G706" s="17"/>
      <c r="H706" s="17"/>
      <c r="I706" s="17"/>
    </row>
    <row r="707" spans="1:9" ht="12.75">
      <c r="A707" s="17"/>
      <c r="B707" s="17"/>
      <c r="C707" s="17"/>
      <c r="D707" s="17"/>
      <c r="E707" s="17"/>
      <c r="F707" s="17"/>
      <c r="G707" s="17"/>
      <c r="H707" s="17"/>
      <c r="I707" s="17"/>
    </row>
    <row r="708" spans="1:9" ht="12.75">
      <c r="A708" s="17"/>
      <c r="B708" s="17"/>
      <c r="C708" s="17"/>
      <c r="D708" s="17"/>
      <c r="E708" s="17"/>
      <c r="F708" s="17"/>
      <c r="G708" s="17"/>
      <c r="H708" s="17"/>
      <c r="I708" s="17"/>
    </row>
    <row r="709" spans="1:9" ht="12.75">
      <c r="A709" s="17"/>
      <c r="B709" s="17"/>
      <c r="C709" s="17"/>
      <c r="D709" s="17"/>
      <c r="E709" s="17"/>
      <c r="F709" s="17"/>
      <c r="G709" s="17"/>
      <c r="H709" s="17"/>
      <c r="I709" s="17"/>
    </row>
    <row r="710" spans="1:9" ht="12.75">
      <c r="A710" s="17"/>
      <c r="B710" s="17"/>
      <c r="C710" s="17"/>
      <c r="D710" s="17"/>
      <c r="E710" s="17"/>
      <c r="F710" s="17"/>
      <c r="G710" s="17"/>
      <c r="H710" s="17"/>
      <c r="I710" s="17"/>
    </row>
    <row r="711" spans="1:9" ht="12.75">
      <c r="A711" s="17"/>
      <c r="B711" s="17"/>
      <c r="C711" s="17"/>
      <c r="D711" s="17"/>
      <c r="E711" s="17"/>
      <c r="F711" s="17"/>
      <c r="G711" s="17"/>
      <c r="H711" s="17"/>
      <c r="I711" s="17"/>
    </row>
    <row r="712" spans="1:9" ht="12.75">
      <c r="A712" s="17"/>
      <c r="B712" s="17"/>
      <c r="C712" s="17"/>
      <c r="D712" s="17"/>
      <c r="E712" s="17"/>
      <c r="F712" s="17"/>
      <c r="G712" s="17"/>
      <c r="H712" s="17"/>
      <c r="I712" s="17"/>
    </row>
    <row r="713" spans="1:9" ht="12.75">
      <c r="A713" s="17"/>
      <c r="B713" s="17"/>
      <c r="C713" s="17"/>
      <c r="D713" s="17"/>
      <c r="E713" s="17"/>
      <c r="F713" s="17"/>
      <c r="G713" s="17"/>
      <c r="H713" s="17"/>
      <c r="I713" s="17"/>
    </row>
    <row r="714" spans="1:9" ht="12.75">
      <c r="A714" s="17"/>
      <c r="B714" s="17"/>
      <c r="C714" s="17"/>
      <c r="D714" s="17"/>
      <c r="E714" s="17"/>
      <c r="F714" s="17"/>
      <c r="G714" s="17"/>
      <c r="H714" s="17"/>
      <c r="I714" s="17"/>
    </row>
    <row r="715" spans="1:9" ht="12.75">
      <c r="A715" s="17"/>
      <c r="B715" s="17"/>
      <c r="C715" s="17"/>
      <c r="D715" s="17"/>
      <c r="E715" s="17"/>
      <c r="F715" s="17"/>
      <c r="G715" s="17"/>
      <c r="H715" s="17"/>
      <c r="I715" s="17"/>
    </row>
    <row r="716" spans="1:9" ht="12.75">
      <c r="A716" s="17"/>
      <c r="B716" s="17"/>
      <c r="C716" s="17"/>
      <c r="D716" s="17"/>
      <c r="E716" s="17"/>
      <c r="F716" s="17"/>
      <c r="G716" s="17"/>
      <c r="H716" s="17"/>
      <c r="I716" s="17"/>
    </row>
    <row r="717" spans="1:9" ht="12.75">
      <c r="A717" s="17"/>
      <c r="B717" s="17"/>
      <c r="C717" s="17"/>
      <c r="D717" s="17"/>
      <c r="E717" s="17"/>
      <c r="F717" s="17"/>
      <c r="G717" s="17"/>
      <c r="H717" s="17"/>
      <c r="I717" s="17"/>
    </row>
    <row r="718" spans="1:9" ht="12.75">
      <c r="A718" s="17"/>
      <c r="B718" s="17"/>
      <c r="C718" s="17"/>
      <c r="D718" s="17"/>
      <c r="E718" s="17"/>
      <c r="F718" s="17"/>
      <c r="G718" s="17"/>
      <c r="H718" s="17"/>
      <c r="I718" s="17"/>
    </row>
    <row r="719" spans="1:9" ht="12.75">
      <c r="A719" s="17"/>
      <c r="B719" s="17"/>
      <c r="C719" s="17"/>
      <c r="D719" s="17"/>
      <c r="E719" s="17"/>
      <c r="F719" s="17"/>
      <c r="G719" s="17"/>
      <c r="H719" s="17"/>
      <c r="I719" s="17"/>
    </row>
    <row r="720" spans="1:9" ht="12.75">
      <c r="A720" s="17"/>
      <c r="B720" s="17"/>
      <c r="C720" s="17"/>
      <c r="D720" s="17"/>
      <c r="E720" s="17"/>
      <c r="F720" s="17"/>
      <c r="G720" s="17"/>
      <c r="H720" s="17"/>
      <c r="I720" s="17"/>
    </row>
    <row r="721" spans="1:9" ht="12.75">
      <c r="A721" s="17"/>
      <c r="B721" s="17"/>
      <c r="C721" s="17"/>
      <c r="D721" s="17"/>
      <c r="E721" s="17"/>
      <c r="F721" s="17"/>
      <c r="G721" s="17"/>
      <c r="H721" s="17"/>
      <c r="I721" s="17"/>
    </row>
    <row r="722" spans="1:9" ht="12.75">
      <c r="A722" s="17"/>
      <c r="B722" s="17"/>
      <c r="C722" s="17"/>
      <c r="D722" s="17"/>
      <c r="E722" s="17"/>
      <c r="F722" s="17"/>
      <c r="G722" s="17"/>
      <c r="H722" s="17"/>
      <c r="I722" s="17"/>
    </row>
    <row r="723" spans="1:9" ht="12.75">
      <c r="A723" s="17"/>
      <c r="B723" s="17"/>
      <c r="C723" s="17"/>
      <c r="D723" s="17"/>
      <c r="E723" s="17"/>
      <c r="F723" s="17"/>
      <c r="G723" s="17"/>
      <c r="H723" s="17"/>
      <c r="I723" s="17"/>
    </row>
    <row r="724" spans="1:9" ht="12.75">
      <c r="A724" s="17"/>
      <c r="B724" s="17"/>
      <c r="C724" s="17"/>
      <c r="D724" s="17"/>
      <c r="E724" s="17"/>
      <c r="F724" s="17"/>
      <c r="G724" s="17"/>
      <c r="H724" s="17"/>
      <c r="I724" s="17"/>
    </row>
    <row r="725" spans="1:9" ht="12.75">
      <c r="A725" s="17"/>
      <c r="B725" s="17"/>
      <c r="C725" s="17"/>
      <c r="D725" s="17"/>
      <c r="E725" s="17"/>
      <c r="F725" s="17"/>
      <c r="G725" s="17"/>
      <c r="H725" s="17"/>
      <c r="I725" s="17"/>
    </row>
    <row r="726" spans="1:9" ht="12.75">
      <c r="A726" s="17"/>
      <c r="B726" s="17"/>
      <c r="C726" s="17"/>
      <c r="D726" s="17"/>
      <c r="E726" s="17"/>
      <c r="F726" s="17"/>
      <c r="G726" s="17"/>
      <c r="H726" s="17"/>
      <c r="I726" s="17"/>
    </row>
    <row r="727" spans="1:9" ht="12.75">
      <c r="A727" s="17"/>
      <c r="B727" s="17"/>
      <c r="C727" s="17"/>
      <c r="D727" s="17"/>
      <c r="E727" s="17"/>
      <c r="F727" s="17"/>
      <c r="G727" s="17"/>
      <c r="H727" s="17"/>
      <c r="I727" s="17"/>
    </row>
    <row r="728" spans="1:9" ht="12.75">
      <c r="A728" s="17"/>
      <c r="B728" s="17"/>
      <c r="C728" s="17"/>
      <c r="D728" s="17"/>
      <c r="E728" s="17"/>
      <c r="F728" s="17"/>
      <c r="G728" s="17"/>
      <c r="H728" s="17"/>
      <c r="I728" s="17"/>
    </row>
    <row r="729" spans="1:9" ht="12.75">
      <c r="A729" s="17"/>
      <c r="B729" s="17"/>
      <c r="C729" s="17"/>
      <c r="D729" s="17"/>
      <c r="E729" s="17"/>
      <c r="F729" s="17"/>
      <c r="G729" s="17"/>
      <c r="H729" s="17"/>
      <c r="I729" s="17"/>
    </row>
    <row r="730" spans="1:9" ht="12.75">
      <c r="A730" s="17"/>
      <c r="B730" s="17"/>
      <c r="C730" s="17"/>
      <c r="D730" s="17"/>
      <c r="E730" s="17"/>
      <c r="F730" s="17"/>
      <c r="G730" s="17"/>
      <c r="H730" s="17"/>
      <c r="I730" s="17"/>
    </row>
    <row r="731" spans="1:9" ht="12.75">
      <c r="A731" s="17"/>
      <c r="B731" s="17"/>
      <c r="C731" s="17"/>
      <c r="D731" s="17"/>
      <c r="E731" s="17"/>
      <c r="F731" s="17"/>
      <c r="G731" s="17"/>
      <c r="H731" s="17"/>
      <c r="I731" s="17"/>
    </row>
    <row r="732" spans="1:9" ht="12.75">
      <c r="A732" s="17"/>
      <c r="B732" s="17"/>
      <c r="C732" s="17"/>
      <c r="D732" s="17"/>
      <c r="E732" s="17"/>
      <c r="F732" s="17"/>
      <c r="G732" s="17"/>
      <c r="H732" s="17"/>
      <c r="I732" s="17"/>
    </row>
    <row r="733" spans="1:9" ht="12.75">
      <c r="A733" s="17"/>
      <c r="B733" s="17"/>
      <c r="C733" s="17"/>
      <c r="D733" s="17"/>
      <c r="E733" s="17"/>
      <c r="F733" s="17"/>
      <c r="G733" s="17"/>
      <c r="H733" s="17"/>
      <c r="I733" s="17"/>
    </row>
    <row r="734" spans="1:9" ht="12.75">
      <c r="A734" s="17"/>
      <c r="B734" s="17"/>
      <c r="C734" s="17"/>
      <c r="D734" s="17"/>
      <c r="E734" s="17"/>
      <c r="F734" s="17"/>
      <c r="G734" s="17"/>
      <c r="H734" s="17"/>
      <c r="I734" s="17"/>
    </row>
    <row r="735" spans="1:9" ht="12.75">
      <c r="A735" s="17"/>
      <c r="B735" s="17"/>
      <c r="C735" s="17"/>
      <c r="D735" s="17"/>
      <c r="E735" s="17"/>
      <c r="F735" s="17"/>
      <c r="G735" s="17"/>
      <c r="H735" s="17"/>
      <c r="I735" s="17"/>
    </row>
    <row r="736" spans="1:9" ht="12.75">
      <c r="A736" s="17"/>
      <c r="B736" s="17"/>
      <c r="C736" s="17"/>
      <c r="D736" s="17"/>
      <c r="E736" s="17"/>
      <c r="F736" s="17"/>
      <c r="G736" s="17"/>
      <c r="H736" s="17"/>
      <c r="I736" s="17"/>
    </row>
    <row r="737" spans="1:9" ht="12.75">
      <c r="A737" s="17"/>
      <c r="B737" s="17"/>
      <c r="C737" s="17"/>
      <c r="D737" s="17"/>
      <c r="E737" s="17"/>
      <c r="F737" s="17"/>
      <c r="G737" s="17"/>
      <c r="H737" s="17"/>
      <c r="I737" s="17"/>
    </row>
    <row r="738" spans="1:9" ht="12.75">
      <c r="A738" s="17"/>
      <c r="B738" s="17"/>
      <c r="C738" s="17"/>
      <c r="D738" s="17"/>
      <c r="E738" s="17"/>
      <c r="F738" s="17"/>
      <c r="G738" s="17"/>
      <c r="H738" s="17"/>
      <c r="I738" s="17"/>
    </row>
    <row r="739" spans="1:9" ht="12.75">
      <c r="A739" s="17"/>
      <c r="B739" s="17"/>
      <c r="C739" s="17"/>
      <c r="D739" s="17"/>
      <c r="E739" s="17"/>
      <c r="F739" s="17"/>
      <c r="G739" s="17"/>
      <c r="H739" s="17"/>
      <c r="I739" s="17"/>
    </row>
    <row r="740" spans="1:9" ht="12.75">
      <c r="A740" s="17"/>
      <c r="B740" s="17"/>
      <c r="C740" s="17"/>
      <c r="D740" s="17"/>
      <c r="E740" s="17"/>
      <c r="F740" s="17"/>
      <c r="G740" s="17"/>
      <c r="H740" s="17"/>
      <c r="I740" s="17"/>
    </row>
    <row r="741" spans="1:9" ht="12.75">
      <c r="A741" s="17"/>
      <c r="B741" s="17"/>
      <c r="C741" s="17"/>
      <c r="D741" s="17"/>
      <c r="E741" s="17"/>
      <c r="F741" s="17"/>
      <c r="G741" s="17"/>
      <c r="H741" s="17"/>
      <c r="I741" s="17"/>
    </row>
    <row r="742" spans="1:9" ht="12.75">
      <c r="A742" s="17"/>
      <c r="B742" s="17"/>
      <c r="C742" s="17"/>
      <c r="D742" s="17"/>
      <c r="E742" s="17"/>
      <c r="F742" s="17"/>
      <c r="G742" s="17"/>
      <c r="H742" s="17"/>
      <c r="I742" s="17"/>
    </row>
    <row r="743" spans="1:9" ht="12.75">
      <c r="A743" s="17"/>
      <c r="B743" s="17"/>
      <c r="C743" s="17"/>
      <c r="D743" s="17"/>
      <c r="E743" s="17"/>
      <c r="F743" s="17"/>
      <c r="G743" s="17"/>
      <c r="H743" s="17"/>
      <c r="I743" s="17"/>
    </row>
    <row r="744" spans="1:9" ht="12.75">
      <c r="A744" s="17"/>
      <c r="B744" s="17"/>
      <c r="C744" s="17"/>
      <c r="D744" s="17"/>
      <c r="E744" s="17"/>
      <c r="F744" s="17"/>
      <c r="G744" s="17"/>
      <c r="H744" s="17"/>
      <c r="I744" s="17"/>
    </row>
    <row r="745" spans="1:9" ht="12.75">
      <c r="A745" s="17"/>
      <c r="B745" s="17"/>
      <c r="C745" s="17"/>
      <c r="D745" s="17"/>
      <c r="E745" s="17"/>
      <c r="F745" s="17"/>
      <c r="G745" s="17"/>
      <c r="H745" s="17"/>
      <c r="I745" s="17"/>
    </row>
    <row r="746" spans="1:9" ht="12.75">
      <c r="A746" s="17"/>
      <c r="B746" s="17"/>
      <c r="C746" s="17"/>
      <c r="D746" s="17"/>
      <c r="E746" s="17"/>
      <c r="F746" s="17"/>
      <c r="G746" s="17"/>
      <c r="H746" s="17"/>
      <c r="I746" s="17"/>
    </row>
    <row r="747" spans="1:9" ht="12.75">
      <c r="A747" s="17"/>
      <c r="B747" s="17"/>
      <c r="C747" s="17"/>
      <c r="D747" s="17"/>
      <c r="E747" s="17"/>
      <c r="F747" s="17"/>
      <c r="G747" s="17"/>
      <c r="H747" s="17"/>
      <c r="I747" s="17"/>
    </row>
    <row r="748" spans="1:9" ht="12.75">
      <c r="A748" s="17"/>
      <c r="B748" s="17"/>
      <c r="C748" s="17"/>
      <c r="D748" s="17"/>
      <c r="E748" s="17"/>
      <c r="F748" s="17"/>
      <c r="G748" s="17"/>
      <c r="H748" s="17"/>
      <c r="I748" s="17"/>
    </row>
    <row r="749" spans="1:9" ht="12.75">
      <c r="A749" s="17"/>
      <c r="B749" s="17"/>
      <c r="C749" s="17"/>
      <c r="D749" s="17"/>
      <c r="E749" s="17"/>
      <c r="F749" s="17"/>
      <c r="G749" s="17"/>
      <c r="H749" s="17"/>
      <c r="I749" s="17"/>
    </row>
    <row r="750" spans="1:9" ht="12.75">
      <c r="A750" s="17"/>
      <c r="B750" s="17"/>
      <c r="C750" s="17"/>
      <c r="D750" s="17"/>
      <c r="E750" s="17"/>
      <c r="F750" s="17"/>
      <c r="G750" s="17"/>
      <c r="H750" s="17"/>
      <c r="I750" s="17"/>
    </row>
    <row r="751" spans="1:9" ht="12.75">
      <c r="A751" s="17"/>
      <c r="B751" s="17"/>
      <c r="C751" s="17"/>
      <c r="D751" s="17"/>
      <c r="E751" s="17"/>
      <c r="F751" s="17"/>
      <c r="G751" s="17"/>
      <c r="H751" s="17"/>
      <c r="I751" s="17"/>
    </row>
    <row r="752" spans="1:9" ht="12.75">
      <c r="A752" s="17"/>
      <c r="B752" s="17"/>
      <c r="C752" s="17"/>
      <c r="D752" s="17"/>
      <c r="E752" s="17"/>
      <c r="F752" s="17"/>
      <c r="G752" s="17"/>
      <c r="H752" s="17"/>
      <c r="I752" s="17"/>
    </row>
    <row r="753" spans="1:9" ht="12.75">
      <c r="A753" s="17"/>
      <c r="B753" s="17"/>
      <c r="C753" s="17"/>
      <c r="D753" s="17"/>
      <c r="E753" s="17"/>
      <c r="F753" s="17"/>
      <c r="G753" s="17"/>
      <c r="H753" s="17"/>
      <c r="I753" s="17"/>
    </row>
    <row r="754" spans="1:9" ht="12.75">
      <c r="A754" s="17"/>
      <c r="B754" s="17"/>
      <c r="C754" s="17"/>
      <c r="D754" s="17"/>
      <c r="E754" s="17"/>
      <c r="F754" s="17"/>
      <c r="G754" s="17"/>
      <c r="H754" s="17"/>
      <c r="I754" s="17"/>
    </row>
    <row r="755" spans="1:9" ht="12.75">
      <c r="A755" s="17"/>
      <c r="B755" s="17"/>
      <c r="C755" s="17"/>
      <c r="D755" s="17"/>
      <c r="E755" s="17"/>
      <c r="F755" s="17"/>
      <c r="G755" s="17"/>
      <c r="H755" s="17"/>
      <c r="I755" s="17"/>
    </row>
    <row r="756" spans="1:9" ht="12.75">
      <c r="A756" s="17"/>
      <c r="B756" s="17"/>
      <c r="C756" s="17"/>
      <c r="D756" s="17"/>
      <c r="E756" s="17"/>
      <c r="F756" s="17"/>
      <c r="G756" s="17"/>
      <c r="H756" s="17"/>
      <c r="I756" s="17"/>
    </row>
    <row r="757" spans="1:9" ht="12.75">
      <c r="A757" s="17"/>
      <c r="B757" s="17"/>
      <c r="C757" s="17"/>
      <c r="D757" s="17"/>
      <c r="E757" s="17"/>
      <c r="F757" s="17"/>
      <c r="G757" s="17"/>
      <c r="H757" s="17"/>
      <c r="I757" s="17"/>
    </row>
    <row r="758" spans="1:9" ht="12.75">
      <c r="A758" s="17"/>
      <c r="B758" s="17"/>
      <c r="C758" s="17"/>
      <c r="D758" s="17"/>
      <c r="E758" s="17"/>
      <c r="F758" s="17"/>
      <c r="G758" s="17"/>
      <c r="H758" s="17"/>
      <c r="I758" s="17"/>
    </row>
    <row r="759" spans="1:9" ht="12.75">
      <c r="A759" s="17"/>
      <c r="B759" s="17"/>
      <c r="C759" s="17"/>
      <c r="D759" s="17"/>
      <c r="E759" s="17"/>
      <c r="F759" s="17"/>
      <c r="G759" s="17"/>
      <c r="H759" s="17"/>
      <c r="I759" s="17"/>
    </row>
    <row r="760" spans="1:9" ht="12.75">
      <c r="A760" s="17"/>
      <c r="B760" s="17"/>
      <c r="C760" s="17"/>
      <c r="D760" s="17"/>
      <c r="E760" s="17"/>
      <c r="F760" s="17"/>
      <c r="G760" s="17"/>
      <c r="H760" s="17"/>
      <c r="I760" s="17"/>
    </row>
    <row r="761" spans="1:9" ht="12.75">
      <c r="A761" s="17"/>
      <c r="B761" s="17"/>
      <c r="C761" s="17"/>
      <c r="D761" s="17"/>
      <c r="E761" s="17"/>
      <c r="F761" s="17"/>
      <c r="G761" s="17"/>
      <c r="H761" s="17"/>
      <c r="I761" s="17"/>
    </row>
    <row r="762" spans="1:9" ht="12.75">
      <c r="A762" s="17"/>
      <c r="B762" s="17"/>
      <c r="C762" s="17"/>
      <c r="D762" s="17"/>
      <c r="E762" s="17"/>
      <c r="F762" s="17"/>
      <c r="G762" s="17"/>
      <c r="H762" s="17"/>
      <c r="I762" s="17"/>
    </row>
    <row r="763" spans="1:9" ht="12.75">
      <c r="A763" s="17"/>
      <c r="B763" s="17"/>
      <c r="C763" s="17"/>
      <c r="D763" s="17"/>
      <c r="E763" s="17"/>
      <c r="F763" s="17"/>
      <c r="G763" s="17"/>
      <c r="H763" s="17"/>
      <c r="I763" s="17"/>
    </row>
    <row r="764" spans="1:9" ht="12.75">
      <c r="A764" s="17"/>
      <c r="B764" s="17"/>
      <c r="C764" s="17"/>
      <c r="D764" s="17"/>
      <c r="E764" s="17"/>
      <c r="F764" s="17"/>
      <c r="G764" s="17"/>
      <c r="H764" s="17"/>
      <c r="I764" s="17"/>
    </row>
    <row r="765" spans="1:9" ht="12.75">
      <c r="A765" s="17"/>
      <c r="B765" s="17"/>
      <c r="C765" s="17"/>
      <c r="D765" s="17"/>
      <c r="E765" s="17"/>
      <c r="F765" s="17"/>
      <c r="G765" s="17"/>
      <c r="H765" s="17"/>
      <c r="I765" s="17"/>
    </row>
    <row r="766" spans="1:9" ht="12.75">
      <c r="A766" s="17"/>
      <c r="B766" s="17"/>
      <c r="C766" s="17"/>
      <c r="D766" s="17"/>
      <c r="E766" s="17"/>
      <c r="F766" s="17"/>
      <c r="G766" s="17"/>
      <c r="H766" s="17"/>
      <c r="I766" s="17"/>
    </row>
    <row r="767" spans="1:9" ht="12.75">
      <c r="A767" s="17"/>
      <c r="B767" s="17"/>
      <c r="C767" s="17"/>
      <c r="D767" s="17"/>
      <c r="E767" s="17"/>
      <c r="F767" s="17"/>
      <c r="G767" s="17"/>
      <c r="H767" s="17"/>
      <c r="I767" s="17"/>
    </row>
    <row r="768" spans="1:9" ht="12.75">
      <c r="A768" s="17"/>
      <c r="B768" s="17"/>
      <c r="C768" s="17"/>
      <c r="D768" s="17"/>
      <c r="E768" s="17"/>
      <c r="F768" s="17"/>
      <c r="G768" s="17"/>
      <c r="H768" s="17"/>
      <c r="I768" s="17"/>
    </row>
    <row r="769" spans="1:9" ht="12.75">
      <c r="A769" s="17"/>
      <c r="B769" s="17"/>
      <c r="C769" s="17"/>
      <c r="D769" s="17"/>
      <c r="E769" s="17"/>
      <c r="F769" s="17"/>
      <c r="G769" s="17"/>
      <c r="H769" s="17"/>
      <c r="I769" s="17"/>
    </row>
    <row r="770" spans="1:9" ht="12.75">
      <c r="A770" s="17"/>
      <c r="B770" s="17"/>
      <c r="C770" s="17"/>
      <c r="D770" s="17"/>
      <c r="E770" s="17"/>
      <c r="F770" s="17"/>
      <c r="G770" s="17"/>
      <c r="H770" s="17"/>
      <c r="I770" s="17"/>
    </row>
    <row r="771" spans="1:9" ht="12.75">
      <c r="A771" s="17"/>
      <c r="B771" s="17"/>
      <c r="C771" s="17"/>
      <c r="D771" s="17"/>
      <c r="E771" s="17"/>
      <c r="F771" s="17"/>
      <c r="G771" s="17"/>
      <c r="H771" s="17"/>
      <c r="I771" s="17"/>
    </row>
    <row r="772" spans="1:9" ht="12.75">
      <c r="A772" s="17"/>
      <c r="B772" s="17"/>
      <c r="C772" s="17"/>
      <c r="D772" s="17"/>
      <c r="E772" s="17"/>
      <c r="F772" s="17"/>
      <c r="G772" s="17"/>
      <c r="H772" s="17"/>
      <c r="I772" s="17"/>
    </row>
    <row r="773" spans="1:9" ht="12.75">
      <c r="A773" s="17"/>
      <c r="B773" s="17"/>
      <c r="C773" s="17"/>
      <c r="D773" s="17"/>
      <c r="E773" s="17"/>
      <c r="F773" s="17"/>
      <c r="G773" s="17"/>
      <c r="H773" s="17"/>
      <c r="I773" s="17"/>
    </row>
    <row r="774" spans="1:9" ht="12.75">
      <c r="A774" s="17"/>
      <c r="B774" s="17"/>
      <c r="C774" s="17"/>
      <c r="D774" s="17"/>
      <c r="E774" s="17"/>
      <c r="F774" s="17"/>
      <c r="G774" s="17"/>
      <c r="H774" s="17"/>
      <c r="I774" s="17"/>
    </row>
    <row r="775" spans="1:9" ht="12.75">
      <c r="A775" s="17"/>
      <c r="B775" s="17"/>
      <c r="C775" s="17"/>
      <c r="D775" s="17"/>
      <c r="E775" s="17"/>
      <c r="F775" s="17"/>
      <c r="G775" s="17"/>
      <c r="H775" s="17"/>
      <c r="I775" s="17"/>
    </row>
    <row r="776" spans="1:9" ht="12.75">
      <c r="A776" s="17"/>
      <c r="B776" s="17"/>
      <c r="C776" s="17"/>
      <c r="D776" s="17"/>
      <c r="E776" s="17"/>
      <c r="F776" s="17"/>
      <c r="G776" s="17"/>
      <c r="H776" s="17"/>
      <c r="I776" s="17"/>
    </row>
    <row r="777" spans="1:9" ht="12.75">
      <c r="A777" s="17"/>
      <c r="B777" s="17"/>
      <c r="C777" s="17"/>
      <c r="D777" s="17"/>
      <c r="E777" s="17"/>
      <c r="F777" s="17"/>
      <c r="G777" s="17"/>
      <c r="H777" s="17"/>
      <c r="I777" s="17"/>
    </row>
    <row r="778" spans="1:9" ht="12.75">
      <c r="A778" s="17"/>
      <c r="B778" s="17"/>
      <c r="C778" s="17"/>
      <c r="D778" s="17"/>
      <c r="E778" s="17"/>
      <c r="F778" s="17"/>
      <c r="G778" s="17"/>
      <c r="H778" s="17"/>
      <c r="I778" s="17"/>
    </row>
    <row r="779" spans="1:9" ht="12.75">
      <c r="A779" s="17"/>
      <c r="B779" s="17"/>
      <c r="C779" s="17"/>
      <c r="D779" s="17"/>
      <c r="E779" s="17"/>
      <c r="F779" s="17"/>
      <c r="G779" s="17"/>
      <c r="H779" s="17"/>
      <c r="I779" s="17"/>
    </row>
    <row r="780" spans="1:9" ht="12.75">
      <c r="A780" s="17"/>
      <c r="B780" s="17"/>
      <c r="C780" s="17"/>
      <c r="D780" s="17"/>
      <c r="E780" s="17"/>
      <c r="F780" s="17"/>
      <c r="G780" s="17"/>
      <c r="H780" s="17"/>
      <c r="I780" s="17"/>
    </row>
    <row r="781" spans="1:9" ht="12.75">
      <c r="A781" s="17"/>
      <c r="B781" s="17"/>
      <c r="C781" s="17"/>
      <c r="D781" s="17"/>
      <c r="E781" s="17"/>
      <c r="F781" s="17"/>
      <c r="G781" s="17"/>
      <c r="H781" s="17"/>
      <c r="I781" s="17"/>
    </row>
    <row r="782" spans="1:9" ht="12.75">
      <c r="A782" s="17"/>
      <c r="B782" s="17"/>
      <c r="C782" s="17"/>
      <c r="D782" s="17"/>
      <c r="E782" s="17"/>
      <c r="F782" s="17"/>
      <c r="G782" s="17"/>
      <c r="H782" s="17"/>
      <c r="I782" s="17"/>
    </row>
    <row r="783" spans="1:9" ht="12.75">
      <c r="A783" s="17"/>
      <c r="B783" s="17"/>
      <c r="C783" s="17"/>
      <c r="D783" s="17"/>
      <c r="E783" s="17"/>
      <c r="F783" s="17"/>
      <c r="G783" s="17"/>
      <c r="H783" s="17"/>
      <c r="I783" s="17"/>
    </row>
    <row r="784" spans="1:9" ht="12.75">
      <c r="A784" s="17"/>
      <c r="B784" s="17"/>
      <c r="C784" s="17"/>
      <c r="D784" s="17"/>
      <c r="E784" s="17"/>
      <c r="F784" s="17"/>
      <c r="G784" s="17"/>
      <c r="H784" s="17"/>
      <c r="I784" s="17"/>
    </row>
    <row r="785" spans="1:9" ht="12.75">
      <c r="A785" s="17"/>
      <c r="B785" s="17"/>
      <c r="C785" s="17"/>
      <c r="D785" s="17"/>
      <c r="E785" s="17"/>
      <c r="F785" s="17"/>
      <c r="G785" s="17"/>
      <c r="H785" s="17"/>
      <c r="I785" s="17"/>
    </row>
    <row r="786" spans="1:9" ht="12.75">
      <c r="A786" s="17"/>
      <c r="B786" s="17"/>
      <c r="C786" s="17"/>
      <c r="D786" s="17"/>
      <c r="E786" s="17"/>
      <c r="F786" s="17"/>
      <c r="G786" s="17"/>
      <c r="H786" s="17"/>
      <c r="I786" s="17"/>
    </row>
    <row r="787" spans="1:9" ht="12.75">
      <c r="A787" s="17"/>
      <c r="B787" s="17"/>
      <c r="C787" s="17"/>
      <c r="D787" s="17"/>
      <c r="E787" s="17"/>
      <c r="F787" s="17"/>
      <c r="G787" s="17"/>
      <c r="H787" s="17"/>
      <c r="I787" s="17"/>
    </row>
    <row r="788" spans="1:9" ht="12.75">
      <c r="A788" s="17"/>
      <c r="B788" s="17"/>
      <c r="C788" s="17"/>
      <c r="D788" s="17"/>
      <c r="E788" s="17"/>
      <c r="F788" s="17"/>
      <c r="G788" s="17"/>
      <c r="H788" s="17"/>
      <c r="I788" s="17"/>
    </row>
    <row r="789" spans="1:9" ht="12.75">
      <c r="A789" s="17"/>
      <c r="B789" s="17"/>
      <c r="C789" s="17"/>
      <c r="D789" s="17"/>
      <c r="E789" s="17"/>
      <c r="F789" s="17"/>
      <c r="G789" s="17"/>
      <c r="H789" s="17"/>
      <c r="I789" s="17"/>
    </row>
    <row r="790" spans="1:9" ht="12.75">
      <c r="A790" s="17"/>
      <c r="B790" s="17"/>
      <c r="C790" s="17"/>
      <c r="D790" s="17"/>
      <c r="E790" s="17"/>
      <c r="F790" s="17"/>
      <c r="G790" s="17"/>
      <c r="H790" s="17"/>
      <c r="I790" s="17"/>
    </row>
    <row r="791" spans="1:9" ht="12.75">
      <c r="A791" s="17"/>
      <c r="B791" s="17"/>
      <c r="C791" s="17"/>
      <c r="D791" s="17"/>
      <c r="E791" s="17"/>
      <c r="F791" s="17"/>
      <c r="G791" s="17"/>
      <c r="H791" s="17"/>
      <c r="I791" s="17"/>
    </row>
    <row r="792" spans="1:9" ht="12.75">
      <c r="A792" s="17"/>
      <c r="B792" s="17"/>
      <c r="C792" s="17"/>
      <c r="D792" s="17"/>
      <c r="E792" s="17"/>
      <c r="F792" s="17"/>
      <c r="G792" s="17"/>
      <c r="H792" s="17"/>
      <c r="I792" s="17"/>
    </row>
    <row r="793" spans="1:9" ht="12.75">
      <c r="A793" s="17"/>
      <c r="B793" s="17"/>
      <c r="C793" s="17"/>
      <c r="D793" s="17"/>
      <c r="E793" s="17"/>
      <c r="F793" s="17"/>
      <c r="G793" s="17"/>
      <c r="H793" s="17"/>
      <c r="I793" s="17"/>
    </row>
    <row r="794" spans="1:9" ht="12.75">
      <c r="A794" s="17"/>
      <c r="B794" s="17"/>
      <c r="C794" s="17"/>
      <c r="D794" s="17"/>
      <c r="E794" s="17"/>
      <c r="F794" s="17"/>
      <c r="G794" s="17"/>
      <c r="H794" s="17"/>
      <c r="I794" s="17"/>
    </row>
    <row r="795" spans="1:9" ht="12.75">
      <c r="A795" s="17"/>
      <c r="B795" s="17"/>
      <c r="C795" s="17"/>
      <c r="D795" s="17"/>
      <c r="E795" s="17"/>
      <c r="F795" s="17"/>
      <c r="G795" s="17"/>
      <c r="H795" s="17"/>
      <c r="I795" s="17"/>
    </row>
    <row r="796" spans="1:9" ht="12.75">
      <c r="A796" s="17"/>
      <c r="B796" s="17"/>
      <c r="C796" s="17"/>
      <c r="D796" s="17"/>
      <c r="E796" s="17"/>
      <c r="F796" s="17"/>
      <c r="G796" s="17"/>
      <c r="H796" s="17"/>
      <c r="I796" s="17"/>
    </row>
    <row r="797" spans="1:9" ht="12.75">
      <c r="A797" s="17"/>
      <c r="B797" s="17"/>
      <c r="C797" s="17"/>
      <c r="D797" s="17"/>
      <c r="E797" s="17"/>
      <c r="F797" s="17"/>
      <c r="G797" s="17"/>
      <c r="H797" s="17"/>
      <c r="I797" s="17"/>
    </row>
    <row r="798" spans="1:9" ht="12.75">
      <c r="A798" s="17"/>
      <c r="B798" s="17"/>
      <c r="C798" s="17"/>
      <c r="D798" s="17"/>
      <c r="E798" s="17"/>
      <c r="F798" s="17"/>
      <c r="G798" s="17"/>
      <c r="H798" s="17"/>
      <c r="I798" s="17"/>
    </row>
    <row r="799" spans="1:9" ht="12.75">
      <c r="A799" s="17"/>
      <c r="B799" s="17"/>
      <c r="C799" s="17"/>
      <c r="D799" s="17"/>
      <c r="E799" s="17"/>
      <c r="F799" s="17"/>
      <c r="G799" s="17"/>
      <c r="H799" s="17"/>
      <c r="I799" s="17"/>
    </row>
    <row r="800" spans="1:9" ht="12.75">
      <c r="A800" s="17"/>
      <c r="B800" s="17"/>
      <c r="C800" s="17"/>
      <c r="D800" s="17"/>
      <c r="E800" s="17"/>
      <c r="F800" s="17"/>
      <c r="G800" s="17"/>
      <c r="H800" s="17"/>
      <c r="I800" s="17"/>
    </row>
    <row r="801" spans="1:9" ht="12.75">
      <c r="A801" s="17"/>
      <c r="B801" s="17"/>
      <c r="C801" s="17"/>
      <c r="D801" s="17"/>
      <c r="E801" s="17"/>
      <c r="F801" s="17"/>
      <c r="G801" s="17"/>
      <c r="H801" s="17"/>
      <c r="I801" s="17"/>
    </row>
    <row r="802" spans="1:9" ht="12.75">
      <c r="A802" s="17"/>
      <c r="B802" s="17"/>
      <c r="C802" s="17"/>
      <c r="D802" s="17"/>
      <c r="E802" s="17"/>
      <c r="F802" s="17"/>
      <c r="G802" s="17"/>
      <c r="H802" s="17"/>
      <c r="I802" s="17"/>
    </row>
    <row r="803" spans="1:9" ht="12.75">
      <c r="A803" s="17"/>
      <c r="B803" s="17"/>
      <c r="C803" s="17"/>
      <c r="D803" s="17"/>
      <c r="E803" s="17"/>
      <c r="F803" s="17"/>
      <c r="G803" s="17"/>
      <c r="H803" s="17"/>
      <c r="I803" s="17"/>
    </row>
    <row r="804" spans="1:9" ht="12.75">
      <c r="A804" s="17"/>
      <c r="B804" s="17"/>
      <c r="C804" s="17"/>
      <c r="D804" s="17"/>
      <c r="E804" s="17"/>
      <c r="F804" s="17"/>
      <c r="G804" s="17"/>
      <c r="H804" s="17"/>
      <c r="I804" s="17"/>
    </row>
    <row r="805" spans="1:9" ht="12.75">
      <c r="A805" s="17"/>
      <c r="B805" s="17"/>
      <c r="C805" s="17"/>
      <c r="D805" s="17"/>
      <c r="E805" s="17"/>
      <c r="F805" s="17"/>
      <c r="G805" s="17"/>
      <c r="H805" s="17"/>
      <c r="I805" s="17"/>
    </row>
    <row r="806" spans="1:9" ht="12.75">
      <c r="A806" s="17"/>
      <c r="B806" s="17"/>
      <c r="C806" s="17"/>
      <c r="D806" s="17"/>
      <c r="E806" s="17"/>
      <c r="F806" s="17"/>
      <c r="G806" s="17"/>
      <c r="H806" s="17"/>
      <c r="I806" s="17"/>
    </row>
    <row r="807" spans="1:9" ht="12.75">
      <c r="A807" s="17"/>
      <c r="B807" s="17"/>
      <c r="C807" s="17"/>
      <c r="D807" s="17"/>
      <c r="E807" s="17"/>
      <c r="F807" s="17"/>
      <c r="G807" s="17"/>
      <c r="H807" s="17"/>
      <c r="I807" s="17"/>
    </row>
    <row r="808" spans="1:9" ht="12.75">
      <c r="A808" s="17"/>
      <c r="B808" s="17"/>
      <c r="C808" s="17"/>
      <c r="D808" s="17"/>
      <c r="E808" s="17"/>
      <c r="F808" s="17"/>
      <c r="G808" s="17"/>
      <c r="H808" s="17"/>
      <c r="I808" s="17"/>
    </row>
    <row r="809" spans="1:9" ht="12.75">
      <c r="A809" s="17"/>
      <c r="B809" s="17"/>
      <c r="C809" s="17"/>
      <c r="D809" s="17"/>
      <c r="E809" s="17"/>
      <c r="F809" s="17"/>
      <c r="G809" s="17"/>
      <c r="H809" s="17"/>
      <c r="I809" s="17"/>
    </row>
    <row r="810" spans="1:9" ht="12.75">
      <c r="A810" s="17"/>
      <c r="B810" s="17"/>
      <c r="C810" s="17"/>
      <c r="D810" s="17"/>
      <c r="E810" s="17"/>
      <c r="F810" s="17"/>
      <c r="G810" s="17"/>
      <c r="H810" s="17"/>
      <c r="I810" s="17"/>
    </row>
    <row r="811" spans="1:9" ht="12.75">
      <c r="A811" s="17"/>
      <c r="B811" s="17"/>
      <c r="C811" s="17"/>
      <c r="D811" s="17"/>
      <c r="E811" s="17"/>
      <c r="F811" s="17"/>
      <c r="G811" s="17"/>
      <c r="H811" s="17"/>
      <c r="I811" s="17"/>
    </row>
    <row r="812" spans="1:9" ht="12.75">
      <c r="A812" s="17"/>
      <c r="B812" s="17"/>
      <c r="C812" s="17"/>
      <c r="D812" s="17"/>
      <c r="E812" s="17"/>
      <c r="F812" s="17"/>
      <c r="G812" s="17"/>
      <c r="H812" s="17"/>
      <c r="I812" s="17"/>
    </row>
    <row r="813" spans="1:9" ht="12.75">
      <c r="A813" s="17"/>
      <c r="B813" s="17"/>
      <c r="C813" s="17"/>
      <c r="D813" s="17"/>
      <c r="E813" s="17"/>
      <c r="F813" s="17"/>
      <c r="G813" s="17"/>
      <c r="H813" s="17"/>
      <c r="I813" s="17"/>
    </row>
    <row r="814" spans="1:9" ht="12.75">
      <c r="A814" s="17"/>
      <c r="B814" s="17"/>
      <c r="C814" s="17"/>
      <c r="D814" s="17"/>
      <c r="E814" s="17"/>
      <c r="F814" s="17"/>
      <c r="G814" s="17"/>
      <c r="H814" s="17"/>
      <c r="I814" s="17"/>
    </row>
    <row r="815" spans="1:9" ht="12.75">
      <c r="A815" s="17"/>
      <c r="B815" s="17"/>
      <c r="C815" s="17"/>
      <c r="D815" s="17"/>
      <c r="E815" s="17"/>
      <c r="F815" s="17"/>
      <c r="G815" s="17"/>
      <c r="H815" s="17"/>
      <c r="I815" s="17"/>
    </row>
    <row r="816" spans="1:9" ht="12.75">
      <c r="A816" s="17"/>
      <c r="B816" s="17"/>
      <c r="C816" s="17"/>
      <c r="D816" s="17"/>
      <c r="E816" s="17"/>
      <c r="F816" s="17"/>
      <c r="G816" s="17"/>
      <c r="H816" s="17"/>
      <c r="I816" s="17"/>
    </row>
    <row r="817" spans="1:9" ht="12.75">
      <c r="A817" s="17"/>
      <c r="B817" s="17"/>
      <c r="C817" s="17"/>
      <c r="D817" s="17"/>
      <c r="E817" s="17"/>
      <c r="F817" s="17"/>
      <c r="G817" s="17"/>
      <c r="H817" s="17"/>
      <c r="I817" s="17"/>
    </row>
    <row r="818" spans="1:9" ht="12.75">
      <c r="A818" s="17"/>
      <c r="B818" s="17"/>
      <c r="C818" s="17"/>
      <c r="D818" s="17"/>
      <c r="E818" s="17"/>
      <c r="F818" s="17"/>
      <c r="G818" s="17"/>
      <c r="H818" s="17"/>
      <c r="I818" s="17"/>
    </row>
    <row r="819" spans="1:9" ht="12.75">
      <c r="A819" s="17"/>
      <c r="B819" s="17"/>
      <c r="C819" s="17"/>
      <c r="D819" s="17"/>
      <c r="E819" s="17"/>
      <c r="F819" s="17"/>
      <c r="G819" s="17"/>
      <c r="H819" s="17"/>
      <c r="I819" s="17"/>
    </row>
    <row r="820" spans="1:9" ht="12.75">
      <c r="A820" s="17"/>
      <c r="B820" s="17"/>
      <c r="C820" s="17"/>
      <c r="D820" s="17"/>
      <c r="E820" s="17"/>
      <c r="F820" s="17"/>
      <c r="G820" s="17"/>
      <c r="H820" s="17"/>
      <c r="I820" s="17"/>
    </row>
    <row r="821" spans="1:9" ht="12.75">
      <c r="A821" s="17"/>
      <c r="B821" s="17"/>
      <c r="C821" s="17"/>
      <c r="D821" s="17"/>
      <c r="E821" s="17"/>
      <c r="F821" s="17"/>
      <c r="G821" s="17"/>
      <c r="H821" s="17"/>
      <c r="I821" s="17"/>
    </row>
    <row r="822" spans="1:9" ht="12.75">
      <c r="A822" s="17"/>
      <c r="B822" s="17"/>
      <c r="C822" s="17"/>
      <c r="D822" s="17"/>
      <c r="E822" s="17"/>
      <c r="F822" s="17"/>
      <c r="G822" s="17"/>
      <c r="H822" s="17"/>
      <c r="I822" s="17"/>
    </row>
    <row r="823" spans="1:9" ht="12.75">
      <c r="A823" s="17"/>
      <c r="B823" s="17"/>
      <c r="C823" s="17"/>
      <c r="D823" s="17"/>
      <c r="E823" s="17"/>
      <c r="F823" s="17"/>
      <c r="G823" s="17"/>
      <c r="H823" s="17"/>
      <c r="I823" s="17"/>
    </row>
    <row r="824" spans="1:9" ht="12.75">
      <c r="A824" s="17"/>
      <c r="B824" s="17"/>
      <c r="C824" s="17"/>
      <c r="D824" s="17"/>
      <c r="E824" s="17"/>
      <c r="F824" s="17"/>
      <c r="G824" s="17"/>
      <c r="H824" s="17"/>
      <c r="I824" s="17"/>
    </row>
    <row r="825" spans="1:9" ht="12.75">
      <c r="A825" s="17"/>
      <c r="B825" s="17"/>
      <c r="C825" s="17"/>
      <c r="D825" s="17"/>
      <c r="E825" s="17"/>
      <c r="F825" s="17"/>
      <c r="G825" s="17"/>
      <c r="H825" s="17"/>
      <c r="I825" s="17"/>
    </row>
    <row r="826" spans="1:9" ht="12.75">
      <c r="A826" s="17"/>
      <c r="B826" s="17"/>
      <c r="C826" s="17"/>
      <c r="D826" s="17"/>
      <c r="E826" s="17"/>
      <c r="F826" s="17"/>
      <c r="G826" s="17"/>
      <c r="H826" s="17"/>
      <c r="I826" s="17"/>
    </row>
    <row r="827" spans="1:9" ht="12.75">
      <c r="A827" s="17"/>
      <c r="B827" s="17"/>
      <c r="C827" s="17"/>
      <c r="D827" s="17"/>
      <c r="E827" s="17"/>
      <c r="F827" s="17"/>
      <c r="G827" s="17"/>
      <c r="H827" s="17"/>
      <c r="I827" s="17"/>
    </row>
    <row r="828" spans="1:9" ht="12.75">
      <c r="A828" s="17"/>
      <c r="B828" s="17"/>
      <c r="C828" s="17"/>
      <c r="D828" s="17"/>
      <c r="E828" s="17"/>
      <c r="F828" s="17"/>
      <c r="G828" s="17"/>
      <c r="H828" s="17"/>
      <c r="I828" s="17"/>
    </row>
    <row r="829" spans="1:9" ht="12.75">
      <c r="A829" s="17"/>
      <c r="B829" s="17"/>
      <c r="C829" s="17"/>
      <c r="D829" s="17"/>
      <c r="E829" s="17"/>
      <c r="F829" s="17"/>
      <c r="G829" s="17"/>
      <c r="H829" s="17"/>
      <c r="I829" s="17"/>
    </row>
    <row r="830" spans="1:9" ht="12.75">
      <c r="A830" s="17"/>
      <c r="B830" s="17"/>
      <c r="C830" s="17"/>
      <c r="D830" s="17"/>
      <c r="E830" s="17"/>
      <c r="F830" s="17"/>
      <c r="G830" s="17"/>
      <c r="H830" s="17"/>
      <c r="I830" s="17"/>
    </row>
    <row r="831" spans="1:9" ht="12.75">
      <c r="A831" s="17"/>
      <c r="B831" s="17"/>
      <c r="C831" s="17"/>
      <c r="D831" s="17"/>
      <c r="E831" s="17"/>
      <c r="F831" s="17"/>
      <c r="G831" s="17"/>
      <c r="H831" s="17"/>
      <c r="I831" s="17"/>
    </row>
    <row r="832" spans="1:9" ht="12.75">
      <c r="A832" s="17"/>
      <c r="B832" s="17"/>
      <c r="C832" s="17"/>
      <c r="D832" s="17"/>
      <c r="E832" s="17"/>
      <c r="F832" s="17"/>
      <c r="G832" s="17"/>
      <c r="H832" s="17"/>
      <c r="I832" s="17"/>
    </row>
    <row r="833" spans="1:9" ht="12.75">
      <c r="A833" s="17"/>
      <c r="B833" s="17"/>
      <c r="C833" s="17"/>
      <c r="D833" s="17"/>
      <c r="E833" s="17"/>
      <c r="F833" s="17"/>
      <c r="G833" s="17"/>
      <c r="H833" s="17"/>
      <c r="I833" s="17"/>
    </row>
    <row r="834" spans="1:9" ht="12.75">
      <c r="A834" s="17"/>
      <c r="B834" s="17"/>
      <c r="C834" s="17"/>
      <c r="D834" s="17"/>
      <c r="E834" s="17"/>
      <c r="F834" s="17"/>
      <c r="G834" s="17"/>
      <c r="H834" s="17"/>
      <c r="I834" s="17"/>
    </row>
    <row r="835" spans="1:9" ht="12.75">
      <c r="A835" s="17"/>
      <c r="B835" s="17"/>
      <c r="C835" s="17"/>
      <c r="D835" s="17"/>
      <c r="E835" s="17"/>
      <c r="F835" s="17"/>
      <c r="G835" s="17"/>
      <c r="H835" s="17"/>
      <c r="I835" s="17"/>
    </row>
    <row r="836" spans="1:9" ht="12.75">
      <c r="A836" s="17"/>
      <c r="B836" s="17"/>
      <c r="C836" s="17"/>
      <c r="D836" s="17"/>
      <c r="E836" s="17"/>
      <c r="F836" s="17"/>
      <c r="G836" s="17"/>
      <c r="H836" s="17"/>
      <c r="I836" s="17"/>
    </row>
    <row r="837" spans="1:9" ht="12.75">
      <c r="A837" s="17"/>
      <c r="B837" s="17"/>
      <c r="C837" s="17"/>
      <c r="D837" s="17"/>
      <c r="E837" s="17"/>
      <c r="F837" s="17"/>
      <c r="G837" s="17"/>
      <c r="H837" s="17"/>
      <c r="I837" s="17"/>
    </row>
    <row r="838" spans="1:9" ht="12.75">
      <c r="A838" s="17"/>
      <c r="B838" s="17"/>
      <c r="C838" s="17"/>
      <c r="D838" s="17"/>
      <c r="E838" s="17"/>
      <c r="F838" s="17"/>
      <c r="G838" s="17"/>
      <c r="H838" s="17"/>
      <c r="I838" s="17"/>
    </row>
    <row r="839" spans="1:9" ht="12.75">
      <c r="A839" s="17"/>
      <c r="B839" s="17"/>
      <c r="C839" s="17"/>
      <c r="D839" s="17"/>
      <c r="E839" s="17"/>
      <c r="F839" s="17"/>
      <c r="G839" s="17"/>
      <c r="H839" s="17"/>
      <c r="I839" s="17"/>
    </row>
    <row r="840" spans="1:9" ht="12.75">
      <c r="A840" s="17"/>
      <c r="B840" s="17"/>
      <c r="C840" s="17"/>
      <c r="D840" s="17"/>
      <c r="E840" s="17"/>
      <c r="F840" s="17"/>
      <c r="G840" s="17"/>
      <c r="H840" s="17"/>
      <c r="I840" s="17"/>
    </row>
    <row r="841" spans="1:9" ht="12.75">
      <c r="A841" s="17"/>
      <c r="B841" s="17"/>
      <c r="C841" s="17"/>
      <c r="D841" s="17"/>
      <c r="E841" s="17"/>
      <c r="F841" s="17"/>
      <c r="G841" s="17"/>
      <c r="H841" s="17"/>
      <c r="I841" s="17"/>
    </row>
    <row r="842" spans="1:9" ht="12.75">
      <c r="A842" s="17"/>
      <c r="B842" s="17"/>
      <c r="C842" s="17"/>
      <c r="D842" s="17"/>
      <c r="E842" s="17"/>
      <c r="F842" s="17"/>
      <c r="G842" s="17"/>
      <c r="H842" s="17"/>
      <c r="I842" s="17"/>
    </row>
    <row r="843" spans="1:9" ht="12.75">
      <c r="A843" s="17"/>
      <c r="B843" s="17"/>
      <c r="C843" s="17"/>
      <c r="D843" s="17"/>
      <c r="E843" s="17"/>
      <c r="F843" s="17"/>
      <c r="G843" s="17"/>
      <c r="H843" s="17"/>
      <c r="I843" s="17"/>
    </row>
    <row r="844" spans="1:9" ht="12.75">
      <c r="A844" s="17"/>
      <c r="B844" s="17"/>
      <c r="C844" s="17"/>
      <c r="D844" s="17"/>
      <c r="E844" s="17"/>
      <c r="F844" s="17"/>
      <c r="G844" s="17"/>
      <c r="H844" s="17"/>
      <c r="I844" s="17"/>
    </row>
    <row r="845" spans="1:9" ht="12.75">
      <c r="A845" s="17"/>
      <c r="B845" s="17"/>
      <c r="C845" s="17"/>
      <c r="D845" s="17"/>
      <c r="E845" s="17"/>
      <c r="F845" s="17"/>
      <c r="G845" s="17"/>
      <c r="H845" s="17"/>
      <c r="I845" s="17"/>
    </row>
    <row r="846" spans="1:9" ht="12.75">
      <c r="A846" s="17"/>
      <c r="B846" s="17"/>
      <c r="C846" s="17"/>
      <c r="D846" s="17"/>
      <c r="E846" s="17"/>
      <c r="F846" s="17"/>
      <c r="G846" s="17"/>
      <c r="H846" s="17"/>
      <c r="I846" s="17"/>
    </row>
    <row r="847" spans="1:9" ht="12.75">
      <c r="A847" s="17"/>
      <c r="B847" s="17"/>
      <c r="C847" s="17"/>
      <c r="D847" s="17"/>
      <c r="E847" s="17"/>
      <c r="F847" s="17"/>
      <c r="G847" s="17"/>
      <c r="H847" s="17"/>
      <c r="I847" s="17"/>
    </row>
    <row r="848" spans="1:9" ht="12.75">
      <c r="A848" s="17"/>
      <c r="B848" s="17"/>
      <c r="C848" s="17"/>
      <c r="D848" s="17"/>
      <c r="E848" s="17"/>
      <c r="F848" s="17"/>
      <c r="G848" s="17"/>
      <c r="H848" s="17"/>
      <c r="I848" s="17"/>
    </row>
    <row r="849" spans="1:9" ht="12.75">
      <c r="A849" s="17"/>
      <c r="B849" s="17"/>
      <c r="C849" s="17"/>
      <c r="D849" s="17"/>
      <c r="E849" s="17"/>
      <c r="F849" s="17"/>
      <c r="G849" s="17"/>
      <c r="H849" s="17"/>
      <c r="I849" s="17"/>
    </row>
    <row r="850" spans="1:9" ht="12.75">
      <c r="A850" s="17"/>
      <c r="B850" s="17"/>
      <c r="C850" s="17"/>
      <c r="D850" s="17"/>
      <c r="E850" s="17"/>
      <c r="F850" s="17"/>
      <c r="G850" s="17"/>
      <c r="H850" s="17"/>
      <c r="I850" s="17"/>
    </row>
    <row r="851" spans="1:9" ht="12.75">
      <c r="A851" s="17"/>
      <c r="B851" s="17"/>
      <c r="C851" s="17"/>
      <c r="D851" s="17"/>
      <c r="E851" s="17"/>
      <c r="F851" s="17"/>
      <c r="G851" s="17"/>
      <c r="H851" s="17"/>
      <c r="I851" s="17"/>
    </row>
    <row r="852" spans="1:9" ht="12.75">
      <c r="A852" s="17"/>
      <c r="B852" s="17"/>
      <c r="C852" s="17"/>
      <c r="D852" s="17"/>
      <c r="E852" s="17"/>
      <c r="F852" s="17"/>
      <c r="G852" s="17"/>
      <c r="H852" s="17"/>
      <c r="I852" s="17"/>
    </row>
    <row r="853" spans="1:9" ht="12.75">
      <c r="A853" s="17"/>
      <c r="B853" s="17"/>
      <c r="C853" s="17"/>
      <c r="D853" s="17"/>
      <c r="E853" s="17"/>
      <c r="F853" s="17"/>
      <c r="G853" s="17"/>
      <c r="H853" s="17"/>
      <c r="I853" s="17"/>
    </row>
    <row r="854" spans="1:9" ht="12.75">
      <c r="A854" s="17"/>
      <c r="B854" s="17"/>
      <c r="C854" s="17"/>
      <c r="D854" s="17"/>
      <c r="E854" s="17"/>
      <c r="F854" s="17"/>
      <c r="G854" s="17"/>
      <c r="H854" s="17"/>
      <c r="I854" s="17"/>
    </row>
    <row r="855" spans="1:9" ht="12.75">
      <c r="A855" s="17"/>
      <c r="B855" s="17"/>
      <c r="C855" s="17"/>
      <c r="D855" s="17"/>
      <c r="E855" s="17"/>
      <c r="F855" s="17"/>
      <c r="G855" s="17"/>
      <c r="H855" s="17"/>
      <c r="I855" s="17"/>
    </row>
    <row r="856" spans="1:9" ht="12.75">
      <c r="A856" s="17"/>
      <c r="B856" s="17"/>
      <c r="C856" s="17"/>
      <c r="D856" s="17"/>
      <c r="E856" s="17"/>
      <c r="F856" s="17"/>
      <c r="G856" s="17"/>
      <c r="H856" s="17"/>
      <c r="I856" s="17"/>
    </row>
    <row r="857" spans="1:9" ht="12.75">
      <c r="A857" s="17"/>
      <c r="B857" s="17"/>
      <c r="C857" s="17"/>
      <c r="D857" s="17"/>
      <c r="E857" s="17"/>
      <c r="F857" s="17"/>
      <c r="G857" s="17"/>
      <c r="H857" s="17"/>
      <c r="I857" s="17"/>
    </row>
    <row r="858" spans="1:9" ht="12.75">
      <c r="A858" s="17"/>
      <c r="B858" s="17"/>
      <c r="C858" s="17"/>
      <c r="D858" s="17"/>
      <c r="E858" s="17"/>
      <c r="F858" s="17"/>
      <c r="G858" s="17"/>
      <c r="H858" s="17"/>
      <c r="I858" s="17"/>
    </row>
    <row r="859" spans="1:9" ht="12.75">
      <c r="A859" s="17"/>
      <c r="B859" s="17"/>
      <c r="C859" s="17"/>
      <c r="D859" s="17"/>
      <c r="E859" s="17"/>
      <c r="F859" s="17"/>
      <c r="G859" s="17"/>
      <c r="H859" s="17"/>
      <c r="I859" s="17"/>
    </row>
    <row r="860" spans="1:9" ht="12.75">
      <c r="A860" s="17"/>
      <c r="B860" s="17"/>
      <c r="C860" s="17"/>
      <c r="D860" s="17"/>
      <c r="E860" s="17"/>
      <c r="F860" s="17"/>
      <c r="G860" s="17"/>
      <c r="H860" s="17"/>
      <c r="I860" s="17"/>
    </row>
    <row r="861" spans="1:9" ht="12.75">
      <c r="A861" s="17"/>
      <c r="B861" s="17"/>
      <c r="C861" s="17"/>
      <c r="D861" s="17"/>
      <c r="E861" s="17"/>
      <c r="F861" s="17"/>
      <c r="G861" s="17"/>
      <c r="H861" s="17"/>
      <c r="I861" s="17"/>
    </row>
    <row r="862" spans="1:9" ht="12.75">
      <c r="A862" s="17"/>
      <c r="B862" s="17"/>
      <c r="C862" s="17"/>
      <c r="D862" s="17"/>
      <c r="E862" s="17"/>
      <c r="F862" s="17"/>
      <c r="G862" s="17"/>
      <c r="H862" s="17"/>
      <c r="I862" s="17"/>
    </row>
    <row r="863" spans="1:9" ht="12.75">
      <c r="A863" s="17"/>
      <c r="B863" s="17"/>
      <c r="C863" s="17"/>
      <c r="D863" s="17"/>
      <c r="E863" s="17"/>
      <c r="F863" s="17"/>
      <c r="G863" s="17"/>
      <c r="H863" s="17"/>
      <c r="I863" s="17"/>
    </row>
    <row r="864" spans="1:9" ht="12.75">
      <c r="A864" s="17"/>
      <c r="B864" s="17"/>
      <c r="C864" s="17"/>
      <c r="D864" s="17"/>
      <c r="E864" s="17"/>
      <c r="F864" s="17"/>
      <c r="G864" s="17"/>
      <c r="H864" s="17"/>
      <c r="I864" s="17"/>
    </row>
    <row r="865" spans="1:9" ht="12.75">
      <c r="A865" s="17"/>
      <c r="B865" s="17"/>
      <c r="C865" s="17"/>
      <c r="D865" s="17"/>
      <c r="E865" s="17"/>
      <c r="F865" s="17"/>
      <c r="G865" s="17"/>
      <c r="H865" s="17"/>
      <c r="I865" s="17"/>
    </row>
    <row r="866" spans="1:9" ht="12.75">
      <c r="A866" s="17"/>
      <c r="B866" s="17"/>
      <c r="C866" s="17"/>
      <c r="D866" s="17"/>
      <c r="E866" s="17"/>
      <c r="F866" s="17"/>
      <c r="G866" s="17"/>
      <c r="H866" s="17"/>
      <c r="I866" s="17"/>
    </row>
    <row r="867" spans="1:9" ht="12.75">
      <c r="A867" s="17"/>
      <c r="B867" s="17"/>
      <c r="C867" s="17"/>
      <c r="D867" s="17"/>
      <c r="E867" s="17"/>
      <c r="F867" s="17"/>
      <c r="G867" s="17"/>
      <c r="H867" s="17"/>
      <c r="I867" s="17"/>
    </row>
    <row r="868" spans="1:9" ht="12.75">
      <c r="A868" s="17"/>
      <c r="B868" s="17"/>
      <c r="C868" s="17"/>
      <c r="D868" s="17"/>
      <c r="E868" s="17"/>
      <c r="F868" s="17"/>
      <c r="G868" s="17"/>
      <c r="H868" s="17"/>
      <c r="I868" s="17"/>
    </row>
    <row r="869" spans="1:9" ht="12.75">
      <c r="A869" s="17"/>
      <c r="B869" s="17"/>
      <c r="C869" s="17"/>
      <c r="D869" s="17"/>
      <c r="E869" s="17"/>
      <c r="F869" s="17"/>
      <c r="G869" s="17"/>
      <c r="H869" s="17"/>
      <c r="I869" s="17"/>
    </row>
    <row r="870" spans="1:9" ht="12.75">
      <c r="A870" s="17"/>
      <c r="B870" s="17"/>
      <c r="C870" s="17"/>
      <c r="D870" s="17"/>
      <c r="E870" s="17"/>
      <c r="F870" s="17"/>
      <c r="G870" s="17"/>
      <c r="H870" s="17"/>
      <c r="I870" s="17"/>
    </row>
    <row r="871" spans="1:9" ht="12.75">
      <c r="A871" s="17"/>
      <c r="B871" s="17"/>
      <c r="C871" s="17"/>
      <c r="D871" s="17"/>
      <c r="E871" s="17"/>
      <c r="F871" s="17"/>
      <c r="G871" s="17"/>
      <c r="H871" s="17"/>
      <c r="I871" s="17"/>
    </row>
    <row r="872" spans="1:9" ht="12.75">
      <c r="A872" s="17"/>
      <c r="B872" s="17"/>
      <c r="C872" s="17"/>
      <c r="D872" s="17"/>
      <c r="E872" s="17"/>
      <c r="F872" s="17"/>
      <c r="G872" s="17"/>
      <c r="H872" s="17"/>
      <c r="I872" s="17"/>
    </row>
    <row r="873" spans="1:9" ht="12.75">
      <c r="A873" s="17"/>
      <c r="B873" s="17"/>
      <c r="C873" s="17"/>
      <c r="D873" s="17"/>
      <c r="E873" s="17"/>
      <c r="F873" s="17"/>
      <c r="G873" s="17"/>
      <c r="H873" s="17"/>
      <c r="I873" s="17"/>
    </row>
    <row r="874" spans="1:9" ht="12.75">
      <c r="A874" s="17"/>
      <c r="B874" s="17"/>
      <c r="C874" s="17"/>
      <c r="D874" s="17"/>
      <c r="E874" s="17"/>
      <c r="F874" s="17"/>
      <c r="G874" s="17"/>
      <c r="H874" s="17"/>
      <c r="I874" s="17"/>
    </row>
    <row r="875" spans="1:9" ht="12.75">
      <c r="A875" s="17"/>
      <c r="B875" s="17"/>
      <c r="C875" s="17"/>
      <c r="D875" s="17"/>
      <c r="E875" s="17"/>
      <c r="F875" s="17"/>
      <c r="G875" s="17"/>
      <c r="H875" s="17"/>
      <c r="I875" s="17"/>
    </row>
    <row r="876" spans="1:9" ht="12.75">
      <c r="A876" s="17"/>
      <c r="B876" s="17"/>
      <c r="C876" s="17"/>
      <c r="D876" s="17"/>
      <c r="E876" s="17"/>
      <c r="F876" s="17"/>
      <c r="G876" s="17"/>
      <c r="H876" s="17"/>
      <c r="I876" s="17"/>
    </row>
    <row r="877" spans="1:9" ht="12.75">
      <c r="A877" s="17"/>
      <c r="B877" s="17"/>
      <c r="C877" s="17"/>
      <c r="D877" s="17"/>
      <c r="E877" s="17"/>
      <c r="F877" s="17"/>
      <c r="G877" s="17"/>
      <c r="H877" s="17"/>
      <c r="I877" s="17"/>
    </row>
    <row r="878" spans="1:9" ht="12.75">
      <c r="A878" s="17"/>
      <c r="B878" s="17"/>
      <c r="C878" s="17"/>
      <c r="D878" s="17"/>
      <c r="E878" s="17"/>
      <c r="F878" s="17"/>
      <c r="G878" s="17"/>
      <c r="H878" s="17"/>
      <c r="I878" s="17"/>
    </row>
    <row r="879" spans="1:9" ht="12.75">
      <c r="A879" s="17"/>
      <c r="B879" s="17"/>
      <c r="C879" s="17"/>
      <c r="D879" s="17"/>
      <c r="E879" s="17"/>
      <c r="F879" s="17"/>
      <c r="G879" s="17"/>
      <c r="H879" s="17"/>
      <c r="I879" s="17"/>
    </row>
    <row r="880" spans="1:9" ht="12.75">
      <c r="A880" s="17"/>
      <c r="B880" s="17"/>
      <c r="C880" s="17"/>
      <c r="D880" s="17"/>
      <c r="E880" s="17"/>
      <c r="F880" s="17"/>
      <c r="G880" s="17"/>
      <c r="H880" s="17"/>
      <c r="I880" s="17"/>
    </row>
    <row r="881" spans="1:9" ht="12.75">
      <c r="A881" s="17"/>
      <c r="B881" s="17"/>
      <c r="C881" s="17"/>
      <c r="D881" s="17"/>
      <c r="E881" s="17"/>
      <c r="F881" s="17"/>
      <c r="G881" s="17"/>
      <c r="H881" s="17"/>
      <c r="I881" s="17"/>
    </row>
    <row r="882" spans="1:9" ht="12.75">
      <c r="A882" s="17"/>
      <c r="B882" s="17"/>
      <c r="C882" s="17"/>
      <c r="D882" s="17"/>
      <c r="E882" s="17"/>
      <c r="F882" s="17"/>
      <c r="G882" s="17"/>
      <c r="H882" s="17"/>
      <c r="I882" s="17"/>
    </row>
    <row r="883" spans="1:9" ht="12.75">
      <c r="A883" s="17"/>
      <c r="B883" s="17"/>
      <c r="C883" s="17"/>
      <c r="D883" s="17"/>
      <c r="E883" s="17"/>
      <c r="F883" s="17"/>
      <c r="G883" s="17"/>
      <c r="H883" s="17"/>
      <c r="I883" s="17"/>
    </row>
    <row r="884" spans="1:9" ht="12.75">
      <c r="A884" s="17"/>
      <c r="B884" s="17"/>
      <c r="C884" s="17"/>
      <c r="D884" s="17"/>
      <c r="E884" s="17"/>
      <c r="F884" s="17"/>
      <c r="G884" s="17"/>
      <c r="H884" s="17"/>
      <c r="I884" s="17"/>
    </row>
    <row r="885" spans="1:9" ht="12.75">
      <c r="A885" s="17"/>
      <c r="B885" s="17"/>
      <c r="C885" s="17"/>
      <c r="D885" s="17"/>
      <c r="E885" s="17"/>
      <c r="F885" s="17"/>
      <c r="G885" s="17"/>
      <c r="H885" s="17"/>
      <c r="I885" s="17"/>
    </row>
    <row r="886" spans="1:9" ht="12.75">
      <c r="A886" s="17"/>
      <c r="B886" s="17"/>
      <c r="C886" s="17"/>
      <c r="D886" s="17"/>
      <c r="E886" s="17"/>
      <c r="F886" s="17"/>
      <c r="G886" s="17"/>
      <c r="H886" s="17"/>
      <c r="I886" s="17"/>
    </row>
    <row r="887" spans="1:9" ht="12.75">
      <c r="A887" s="17"/>
      <c r="B887" s="17"/>
      <c r="C887" s="17"/>
      <c r="D887" s="17"/>
      <c r="E887" s="17"/>
      <c r="F887" s="17"/>
      <c r="G887" s="17"/>
      <c r="H887" s="17"/>
      <c r="I887" s="17"/>
    </row>
    <row r="888" spans="1:9" ht="12.75">
      <c r="A888" s="17"/>
      <c r="B888" s="17"/>
      <c r="C888" s="17"/>
      <c r="D888" s="17"/>
      <c r="E888" s="17"/>
      <c r="F888" s="17"/>
      <c r="G888" s="17"/>
      <c r="H888" s="17"/>
      <c r="I888" s="17"/>
    </row>
    <row r="889" spans="1:9" ht="12.75">
      <c r="A889" s="17"/>
      <c r="B889" s="17"/>
      <c r="C889" s="17"/>
      <c r="D889" s="17"/>
      <c r="E889" s="17"/>
      <c r="F889" s="17"/>
      <c r="G889" s="17"/>
      <c r="H889" s="17"/>
      <c r="I889" s="17"/>
    </row>
    <row r="890" spans="1:9" ht="12.75">
      <c r="A890" s="17"/>
      <c r="B890" s="17"/>
      <c r="C890" s="17"/>
      <c r="D890" s="17"/>
      <c r="E890" s="17"/>
      <c r="F890" s="17"/>
      <c r="G890" s="17"/>
      <c r="H890" s="17"/>
      <c r="I890" s="17"/>
    </row>
    <row r="891" spans="1:9" ht="12.75">
      <c r="A891" s="17"/>
      <c r="B891" s="17"/>
      <c r="C891" s="17"/>
      <c r="D891" s="17"/>
      <c r="E891" s="17"/>
      <c r="F891" s="17"/>
      <c r="G891" s="17"/>
      <c r="H891" s="17"/>
      <c r="I891" s="17"/>
    </row>
    <row r="892" spans="1:9" ht="12.75">
      <c r="A892" s="17"/>
      <c r="B892" s="17"/>
      <c r="C892" s="17"/>
      <c r="D892" s="17"/>
      <c r="E892" s="17"/>
      <c r="F892" s="17"/>
      <c r="G892" s="17"/>
      <c r="H892" s="17"/>
      <c r="I892" s="17"/>
    </row>
    <row r="893" spans="1:9" ht="12.75">
      <c r="A893" s="17"/>
      <c r="B893" s="17"/>
      <c r="C893" s="17"/>
      <c r="D893" s="17"/>
      <c r="E893" s="17"/>
      <c r="F893" s="17"/>
      <c r="G893" s="17"/>
      <c r="H893" s="17"/>
      <c r="I893" s="17"/>
    </row>
    <row r="894" spans="1:9" ht="12.75">
      <c r="A894" s="17"/>
      <c r="B894" s="17"/>
      <c r="C894" s="17"/>
      <c r="D894" s="17"/>
      <c r="E894" s="17"/>
      <c r="F894" s="17"/>
      <c r="G894" s="17"/>
      <c r="H894" s="17"/>
      <c r="I894" s="17"/>
    </row>
    <row r="895" spans="1:9" ht="12.75">
      <c r="A895" s="17"/>
      <c r="B895" s="17"/>
      <c r="C895" s="17"/>
      <c r="D895" s="17"/>
      <c r="E895" s="17"/>
      <c r="F895" s="17"/>
      <c r="G895" s="17"/>
      <c r="H895" s="17"/>
      <c r="I895" s="17"/>
    </row>
    <row r="896" spans="1:9" ht="12.75">
      <c r="A896" s="17"/>
      <c r="B896" s="17"/>
      <c r="C896" s="17"/>
      <c r="D896" s="17"/>
      <c r="E896" s="17"/>
      <c r="F896" s="17"/>
      <c r="G896" s="17"/>
      <c r="H896" s="17"/>
      <c r="I896" s="17"/>
    </row>
    <row r="897" spans="1:9" ht="12.75">
      <c r="A897" s="17"/>
      <c r="B897" s="17"/>
      <c r="C897" s="17"/>
      <c r="D897" s="17"/>
      <c r="E897" s="17"/>
      <c r="F897" s="17"/>
      <c r="G897" s="17"/>
      <c r="H897" s="17"/>
      <c r="I897" s="17"/>
    </row>
    <row r="898" spans="1:9" ht="12.75">
      <c r="A898" s="17"/>
      <c r="B898" s="17"/>
      <c r="C898" s="17"/>
      <c r="D898" s="17"/>
      <c r="E898" s="17"/>
      <c r="F898" s="17"/>
      <c r="G898" s="17"/>
      <c r="H898" s="17"/>
      <c r="I898" s="17"/>
    </row>
    <row r="899" spans="1:9" ht="12.75">
      <c r="A899" s="17"/>
      <c r="B899" s="17"/>
      <c r="C899" s="17"/>
      <c r="D899" s="17"/>
      <c r="E899" s="17"/>
      <c r="F899" s="17"/>
      <c r="G899" s="17"/>
      <c r="H899" s="17"/>
      <c r="I899" s="17"/>
    </row>
    <row r="900" spans="1:9" ht="12.75">
      <c r="A900" s="17"/>
      <c r="B900" s="17"/>
      <c r="C900" s="17"/>
      <c r="D900" s="17"/>
      <c r="E900" s="17"/>
      <c r="F900" s="17"/>
      <c r="G900" s="17"/>
      <c r="H900" s="17"/>
      <c r="I900" s="17"/>
    </row>
    <row r="901" spans="1:9" ht="12.75">
      <c r="A901" s="17"/>
      <c r="B901" s="17"/>
      <c r="C901" s="17"/>
      <c r="D901" s="17"/>
      <c r="E901" s="17"/>
      <c r="F901" s="17"/>
      <c r="G901" s="17"/>
      <c r="H901" s="17"/>
      <c r="I901" s="17"/>
    </row>
    <row r="902" spans="1:9" ht="12.75">
      <c r="A902" s="17"/>
      <c r="B902" s="17"/>
      <c r="C902" s="17"/>
      <c r="D902" s="17"/>
      <c r="E902" s="17"/>
      <c r="F902" s="17"/>
      <c r="G902" s="17"/>
      <c r="H902" s="17"/>
      <c r="I902" s="17"/>
    </row>
    <row r="903" spans="1:9" ht="12.75">
      <c r="A903" s="17"/>
      <c r="B903" s="17"/>
      <c r="C903" s="17"/>
      <c r="D903" s="17"/>
      <c r="E903" s="17"/>
      <c r="F903" s="17"/>
      <c r="G903" s="17"/>
      <c r="H903" s="17"/>
      <c r="I903" s="17"/>
    </row>
    <row r="904" spans="1:9" ht="12.75">
      <c r="A904" s="17"/>
      <c r="B904" s="17"/>
      <c r="C904" s="17"/>
      <c r="D904" s="17"/>
      <c r="E904" s="17"/>
      <c r="F904" s="17"/>
      <c r="G904" s="17"/>
      <c r="H904" s="17"/>
      <c r="I904" s="17"/>
    </row>
    <row r="905" spans="1:9" ht="12.75">
      <c r="A905" s="17"/>
      <c r="B905" s="17"/>
      <c r="C905" s="17"/>
      <c r="D905" s="17"/>
      <c r="E905" s="17"/>
      <c r="F905" s="17"/>
      <c r="G905" s="17"/>
      <c r="H905" s="17"/>
      <c r="I905" s="17"/>
    </row>
    <row r="906" spans="1:9" ht="12.75">
      <c r="A906" s="17"/>
      <c r="B906" s="17"/>
      <c r="C906" s="17"/>
      <c r="D906" s="17"/>
      <c r="E906" s="17"/>
      <c r="F906" s="17"/>
      <c r="G906" s="17"/>
      <c r="H906" s="17"/>
      <c r="I906" s="17"/>
    </row>
    <row r="907" spans="1:9" ht="12.75">
      <c r="A907" s="17"/>
      <c r="B907" s="17"/>
      <c r="C907" s="17"/>
      <c r="D907" s="17"/>
      <c r="E907" s="17"/>
      <c r="F907" s="17"/>
      <c r="G907" s="17"/>
      <c r="H907" s="17"/>
      <c r="I907" s="17"/>
    </row>
    <row r="908" spans="1:9" ht="12.75">
      <c r="A908" s="17"/>
      <c r="B908" s="17"/>
      <c r="C908" s="17"/>
      <c r="D908" s="17"/>
      <c r="E908" s="17"/>
      <c r="F908" s="17"/>
      <c r="G908" s="17"/>
      <c r="H908" s="17"/>
      <c r="I908" s="17"/>
    </row>
    <row r="909" spans="1:9" ht="12.75">
      <c r="A909" s="17"/>
      <c r="B909" s="17"/>
      <c r="C909" s="17"/>
      <c r="D909" s="17"/>
      <c r="E909" s="17"/>
      <c r="F909" s="17"/>
      <c r="G909" s="17"/>
      <c r="H909" s="17"/>
      <c r="I909" s="17"/>
    </row>
    <row r="910" spans="1:9" ht="12.75">
      <c r="A910" s="17"/>
      <c r="B910" s="17"/>
      <c r="C910" s="17"/>
      <c r="D910" s="17"/>
      <c r="E910" s="17"/>
      <c r="F910" s="17"/>
      <c r="G910" s="17"/>
      <c r="H910" s="17"/>
      <c r="I910" s="17"/>
    </row>
    <row r="911" spans="1:9" ht="12.75">
      <c r="A911" s="17"/>
      <c r="B911" s="17"/>
      <c r="C911" s="17"/>
      <c r="D911" s="17"/>
      <c r="E911" s="17"/>
      <c r="F911" s="17"/>
      <c r="G911" s="17"/>
      <c r="H911" s="17"/>
      <c r="I911" s="17"/>
    </row>
    <row r="912" spans="1:9" ht="12.75">
      <c r="A912" s="17"/>
      <c r="B912" s="17"/>
      <c r="C912" s="17"/>
      <c r="D912" s="17"/>
      <c r="E912" s="17"/>
      <c r="F912" s="17"/>
      <c r="G912" s="17"/>
      <c r="H912" s="17"/>
      <c r="I912" s="17"/>
    </row>
    <row r="913" spans="1:9" ht="12.75">
      <c r="A913" s="17"/>
      <c r="B913" s="17"/>
      <c r="C913" s="17"/>
      <c r="D913" s="17"/>
      <c r="E913" s="17"/>
      <c r="F913" s="17"/>
      <c r="G913" s="17"/>
      <c r="H913" s="17"/>
      <c r="I913" s="17"/>
    </row>
    <row r="914" spans="1:9" ht="12.75">
      <c r="A914" s="17"/>
      <c r="B914" s="17"/>
      <c r="C914" s="17"/>
      <c r="D914" s="17"/>
      <c r="E914" s="17"/>
      <c r="F914" s="17"/>
      <c r="G914" s="17"/>
      <c r="H914" s="17"/>
      <c r="I914" s="17"/>
    </row>
    <row r="915" spans="1:9" ht="12.75">
      <c r="A915" s="17"/>
      <c r="B915" s="17"/>
      <c r="C915" s="17"/>
      <c r="D915" s="17"/>
      <c r="E915" s="17"/>
      <c r="F915" s="17"/>
      <c r="G915" s="17"/>
      <c r="H915" s="17"/>
      <c r="I915" s="17"/>
    </row>
    <row r="916" spans="1:9" ht="12.75">
      <c r="A916" s="17"/>
      <c r="B916" s="17"/>
      <c r="C916" s="17"/>
      <c r="D916" s="17"/>
      <c r="E916" s="17"/>
      <c r="F916" s="17"/>
      <c r="G916" s="17"/>
      <c r="H916" s="17"/>
      <c r="I916" s="17"/>
    </row>
    <row r="917" spans="1:9" ht="12.75">
      <c r="A917" s="17"/>
      <c r="B917" s="17"/>
      <c r="C917" s="17"/>
      <c r="D917" s="17"/>
      <c r="E917" s="17"/>
      <c r="F917" s="17"/>
      <c r="G917" s="17"/>
      <c r="H917" s="17"/>
      <c r="I917" s="17"/>
    </row>
    <row r="918" spans="1:9" ht="12.75">
      <c r="A918" s="17"/>
      <c r="B918" s="17"/>
      <c r="C918" s="17"/>
      <c r="D918" s="17"/>
      <c r="E918" s="17"/>
      <c r="F918" s="17"/>
      <c r="G918" s="17"/>
      <c r="H918" s="17"/>
      <c r="I918" s="17"/>
    </row>
    <row r="919" spans="1:9" ht="12.75">
      <c r="A919" s="17"/>
      <c r="B919" s="17"/>
      <c r="C919" s="17"/>
      <c r="D919" s="17"/>
      <c r="E919" s="17"/>
      <c r="F919" s="17"/>
      <c r="G919" s="17"/>
      <c r="H919" s="17"/>
      <c r="I919" s="17"/>
    </row>
    <row r="920" spans="1:9" ht="12.75">
      <c r="A920" s="17"/>
      <c r="B920" s="17"/>
      <c r="C920" s="17"/>
      <c r="D920" s="17"/>
      <c r="E920" s="17"/>
      <c r="F920" s="17"/>
      <c r="G920" s="17"/>
      <c r="H920" s="17"/>
      <c r="I920" s="17"/>
    </row>
    <row r="921" spans="1:9" ht="12.75">
      <c r="A921" s="17"/>
      <c r="B921" s="17"/>
      <c r="C921" s="17"/>
      <c r="D921" s="17"/>
      <c r="E921" s="17"/>
      <c r="F921" s="17"/>
      <c r="G921" s="17"/>
      <c r="H921" s="17"/>
      <c r="I921" s="17"/>
    </row>
    <row r="922" spans="1:9" ht="12.75">
      <c r="A922" s="17"/>
      <c r="B922" s="17"/>
      <c r="C922" s="17"/>
      <c r="D922" s="17"/>
      <c r="E922" s="17"/>
      <c r="F922" s="17"/>
      <c r="G922" s="17"/>
      <c r="H922" s="17"/>
      <c r="I922" s="17"/>
    </row>
    <row r="923" spans="1:9" ht="12.75">
      <c r="A923" s="17"/>
      <c r="B923" s="17"/>
      <c r="C923" s="17"/>
      <c r="D923" s="17"/>
      <c r="E923" s="17"/>
      <c r="F923" s="17"/>
      <c r="G923" s="17"/>
      <c r="H923" s="17"/>
      <c r="I923" s="17"/>
    </row>
    <row r="924" spans="1:9" ht="12.75">
      <c r="A924" s="17"/>
      <c r="B924" s="17"/>
      <c r="C924" s="17"/>
      <c r="D924" s="17"/>
      <c r="E924" s="17"/>
      <c r="F924" s="17"/>
      <c r="G924" s="17"/>
      <c r="H924" s="17"/>
      <c r="I924" s="17"/>
    </row>
    <row r="925" spans="1:9" ht="12.75">
      <c r="A925" s="17"/>
      <c r="B925" s="17"/>
      <c r="C925" s="17"/>
      <c r="D925" s="17"/>
      <c r="E925" s="17"/>
      <c r="F925" s="17"/>
      <c r="G925" s="17"/>
      <c r="H925" s="17"/>
      <c r="I925" s="17"/>
    </row>
    <row r="926" spans="1:9" ht="12.75">
      <c r="A926" s="17"/>
      <c r="B926" s="17"/>
      <c r="C926" s="17"/>
      <c r="D926" s="17"/>
      <c r="E926" s="17"/>
      <c r="F926" s="17"/>
      <c r="G926" s="17"/>
      <c r="H926" s="17"/>
      <c r="I926" s="17"/>
    </row>
    <row r="927" spans="1:9" ht="12.75">
      <c r="A927" s="17"/>
      <c r="B927" s="17"/>
      <c r="C927" s="17"/>
      <c r="D927" s="17"/>
      <c r="E927" s="17"/>
      <c r="F927" s="17"/>
      <c r="G927" s="17"/>
      <c r="H927" s="17"/>
      <c r="I927" s="17"/>
    </row>
    <row r="928" spans="1:9" ht="12.75">
      <c r="A928" s="17"/>
      <c r="B928" s="17"/>
      <c r="C928" s="17"/>
      <c r="D928" s="17"/>
      <c r="E928" s="17"/>
      <c r="F928" s="17"/>
      <c r="G928" s="17"/>
      <c r="H928" s="17"/>
      <c r="I928" s="17"/>
    </row>
    <row r="929" spans="1:9" ht="12.75">
      <c r="A929" s="17"/>
      <c r="B929" s="17"/>
      <c r="C929" s="17"/>
      <c r="D929" s="17"/>
      <c r="E929" s="17"/>
      <c r="F929" s="17"/>
      <c r="G929" s="17"/>
      <c r="H929" s="17"/>
      <c r="I929" s="17"/>
    </row>
    <row r="930" spans="1:9" ht="12.75">
      <c r="A930" s="17"/>
      <c r="B930" s="17"/>
      <c r="C930" s="17"/>
      <c r="D930" s="17"/>
      <c r="E930" s="17"/>
      <c r="F930" s="17"/>
      <c r="G930" s="17"/>
      <c r="H930" s="17"/>
      <c r="I930" s="17"/>
    </row>
    <row r="931" spans="1:9" ht="12.75">
      <c r="A931" s="17"/>
      <c r="B931" s="17"/>
      <c r="C931" s="17"/>
      <c r="D931" s="17"/>
      <c r="E931" s="17"/>
      <c r="F931" s="17"/>
      <c r="G931" s="17"/>
      <c r="H931" s="17"/>
      <c r="I931" s="17"/>
    </row>
    <row r="932" spans="1:9" ht="12.75">
      <c r="A932" s="17"/>
      <c r="B932" s="17"/>
      <c r="C932" s="17"/>
      <c r="D932" s="17"/>
      <c r="E932" s="17"/>
      <c r="F932" s="17"/>
      <c r="G932" s="17"/>
      <c r="H932" s="17"/>
      <c r="I932" s="17"/>
    </row>
    <row r="933" spans="1:9" ht="12.75">
      <c r="A933" s="17"/>
      <c r="B933" s="17"/>
      <c r="C933" s="17"/>
      <c r="D933" s="17"/>
      <c r="E933" s="17"/>
      <c r="F933" s="17"/>
      <c r="G933" s="17"/>
      <c r="H933" s="17"/>
      <c r="I933" s="17"/>
    </row>
    <row r="934" spans="1:9" ht="12.75">
      <c r="A934" s="17"/>
      <c r="B934" s="17"/>
      <c r="C934" s="17"/>
      <c r="D934" s="17"/>
      <c r="E934" s="17"/>
      <c r="F934" s="17"/>
      <c r="G934" s="17"/>
      <c r="H934" s="17"/>
      <c r="I934" s="17"/>
    </row>
    <row r="935" spans="1:9" ht="12.75">
      <c r="A935" s="17"/>
      <c r="B935" s="17"/>
      <c r="C935" s="17"/>
      <c r="D935" s="17"/>
      <c r="E935" s="17"/>
      <c r="F935" s="17"/>
      <c r="G935" s="17"/>
      <c r="H935" s="17"/>
      <c r="I935" s="17"/>
    </row>
    <row r="936" spans="1:9" ht="12.75">
      <c r="A936" s="17"/>
      <c r="B936" s="17"/>
      <c r="C936" s="17"/>
      <c r="D936" s="17"/>
      <c r="E936" s="17"/>
      <c r="F936" s="17"/>
      <c r="G936" s="17"/>
      <c r="H936" s="17"/>
      <c r="I936" s="17"/>
    </row>
    <row r="937" spans="1:9" ht="12.75">
      <c r="A937" s="17"/>
      <c r="B937" s="17"/>
      <c r="C937" s="17"/>
      <c r="D937" s="17"/>
      <c r="E937" s="17"/>
      <c r="F937" s="17"/>
      <c r="G937" s="17"/>
      <c r="H937" s="17"/>
      <c r="I937" s="17"/>
    </row>
    <row r="938" spans="1:9" ht="12.75">
      <c r="A938" s="17"/>
      <c r="B938" s="17"/>
      <c r="C938" s="17"/>
      <c r="D938" s="17"/>
      <c r="E938" s="17"/>
      <c r="F938" s="17"/>
      <c r="G938" s="17"/>
      <c r="H938" s="17"/>
      <c r="I938" s="17"/>
    </row>
    <row r="939" spans="1:9" ht="12.75">
      <c r="A939" s="17"/>
      <c r="B939" s="17"/>
      <c r="C939" s="17"/>
      <c r="D939" s="17"/>
      <c r="E939" s="17"/>
      <c r="F939" s="17"/>
      <c r="G939" s="17"/>
      <c r="H939" s="17"/>
      <c r="I939" s="17"/>
    </row>
    <row r="940" spans="1:9" ht="12.75">
      <c r="A940" s="17"/>
      <c r="B940" s="17"/>
      <c r="C940" s="17"/>
      <c r="D940" s="17"/>
      <c r="E940" s="17"/>
      <c r="F940" s="17"/>
      <c r="G940" s="17"/>
      <c r="H940" s="17"/>
      <c r="I940" s="17"/>
    </row>
    <row r="941" spans="1:9" ht="12.75">
      <c r="A941" s="17"/>
      <c r="B941" s="17"/>
      <c r="C941" s="17"/>
      <c r="D941" s="17"/>
      <c r="E941" s="17"/>
      <c r="F941" s="17"/>
      <c r="G941" s="17"/>
      <c r="H941" s="17"/>
      <c r="I941" s="17"/>
    </row>
    <row r="942" spans="1:9" ht="12.75">
      <c r="A942" s="17"/>
      <c r="B942" s="17"/>
      <c r="C942" s="17"/>
      <c r="D942" s="17"/>
      <c r="E942" s="17"/>
      <c r="F942" s="17"/>
      <c r="G942" s="17"/>
      <c r="H942" s="17"/>
      <c r="I942" s="17"/>
    </row>
    <row r="943" spans="1:9" ht="12.75">
      <c r="A943" s="17"/>
      <c r="B943" s="17"/>
      <c r="C943" s="17"/>
      <c r="D943" s="17"/>
      <c r="E943" s="17"/>
      <c r="F943" s="17"/>
      <c r="G943" s="17"/>
      <c r="H943" s="17"/>
      <c r="I943" s="17"/>
    </row>
    <row r="944" spans="1:9" ht="12.75">
      <c r="A944" s="17"/>
      <c r="B944" s="17"/>
      <c r="C944" s="17"/>
      <c r="D944" s="17"/>
      <c r="E944" s="17"/>
      <c r="F944" s="17"/>
      <c r="G944" s="17"/>
      <c r="H944" s="17"/>
      <c r="I944" s="17"/>
    </row>
    <row r="945" spans="1:9" ht="12.75">
      <c r="A945" s="17"/>
      <c r="B945" s="17"/>
      <c r="C945" s="17"/>
      <c r="D945" s="17"/>
      <c r="E945" s="17"/>
      <c r="F945" s="17"/>
      <c r="G945" s="17"/>
      <c r="H945" s="17"/>
      <c r="I945" s="17"/>
    </row>
    <row r="946" spans="1:9" ht="12.75">
      <c r="A946" s="17"/>
      <c r="B946" s="17"/>
      <c r="C946" s="17"/>
      <c r="D946" s="17"/>
      <c r="E946" s="17"/>
      <c r="F946" s="17"/>
      <c r="G946" s="17"/>
      <c r="H946" s="17"/>
      <c r="I946" s="17"/>
    </row>
    <row r="947" spans="1:9" ht="12.75">
      <c r="A947" s="17"/>
      <c r="B947" s="17"/>
      <c r="C947" s="17"/>
      <c r="D947" s="17"/>
      <c r="E947" s="17"/>
      <c r="F947" s="17"/>
      <c r="G947" s="17"/>
      <c r="H947" s="17"/>
      <c r="I947" s="17"/>
    </row>
    <row r="948" spans="1:9" ht="12.75">
      <c r="A948" s="17"/>
      <c r="B948" s="17"/>
      <c r="C948" s="17"/>
      <c r="D948" s="17"/>
      <c r="E948" s="17"/>
      <c r="F948" s="17"/>
      <c r="G948" s="17"/>
      <c r="H948" s="17"/>
      <c r="I948" s="17"/>
    </row>
    <row r="949" spans="1:9" ht="12.75">
      <c r="A949" s="17"/>
      <c r="B949" s="17"/>
      <c r="C949" s="17"/>
      <c r="D949" s="17"/>
      <c r="E949" s="17"/>
      <c r="F949" s="17"/>
      <c r="G949" s="17"/>
      <c r="H949" s="17"/>
      <c r="I949" s="17"/>
    </row>
    <row r="950" spans="1:9" ht="12.75">
      <c r="A950" s="17"/>
      <c r="B950" s="17"/>
      <c r="C950" s="17"/>
      <c r="D950" s="17"/>
      <c r="E950" s="17"/>
      <c r="F950" s="17"/>
      <c r="G950" s="17"/>
      <c r="H950" s="17"/>
      <c r="I950" s="17"/>
    </row>
    <row r="951" spans="1:9" ht="12.75">
      <c r="A951" s="17"/>
      <c r="B951" s="17"/>
      <c r="C951" s="17"/>
      <c r="D951" s="17"/>
      <c r="E951" s="17"/>
      <c r="F951" s="17"/>
      <c r="G951" s="17"/>
      <c r="H951" s="17"/>
      <c r="I951" s="17"/>
    </row>
    <row r="952" spans="1:9" ht="12.75">
      <c r="A952" s="17"/>
      <c r="B952" s="17"/>
      <c r="C952" s="17"/>
      <c r="D952" s="17"/>
      <c r="E952" s="17"/>
      <c r="F952" s="17"/>
      <c r="G952" s="17"/>
      <c r="H952" s="17"/>
      <c r="I952" s="17"/>
    </row>
    <row r="953" spans="1:9" ht="12.75">
      <c r="A953" s="17"/>
      <c r="B953" s="17"/>
      <c r="C953" s="17"/>
      <c r="D953" s="17"/>
      <c r="E953" s="17"/>
      <c r="F953" s="17"/>
      <c r="G953" s="17"/>
      <c r="H953" s="17"/>
      <c r="I953" s="17"/>
    </row>
    <row r="954" spans="1:9" ht="12.75">
      <c r="A954" s="17"/>
      <c r="B954" s="17"/>
      <c r="C954" s="17"/>
      <c r="D954" s="17"/>
      <c r="E954" s="17"/>
      <c r="F954" s="17"/>
      <c r="G954" s="17"/>
      <c r="H954" s="17"/>
      <c r="I954" s="17"/>
    </row>
    <row r="955" spans="1:9" ht="12.75">
      <c r="A955" s="17"/>
      <c r="B955" s="17"/>
      <c r="C955" s="17"/>
      <c r="D955" s="17"/>
      <c r="E955" s="17"/>
      <c r="F955" s="17"/>
      <c r="G955" s="17"/>
      <c r="H955" s="17"/>
      <c r="I955" s="17"/>
    </row>
    <row r="956" spans="1:9" ht="12.75">
      <c r="A956" s="17"/>
      <c r="B956" s="17"/>
      <c r="C956" s="17"/>
      <c r="D956" s="17"/>
      <c r="E956" s="17"/>
      <c r="F956" s="17"/>
      <c r="G956" s="17"/>
      <c r="H956" s="17"/>
      <c r="I956" s="17"/>
    </row>
    <row r="957" spans="1:9" ht="12.75">
      <c r="A957" s="17"/>
      <c r="B957" s="17"/>
      <c r="C957" s="17"/>
      <c r="D957" s="17"/>
      <c r="E957" s="17"/>
      <c r="F957" s="17"/>
      <c r="G957" s="17"/>
      <c r="H957" s="17"/>
      <c r="I957" s="17"/>
    </row>
    <row r="958" spans="1:9" ht="12.75">
      <c r="A958" s="17"/>
      <c r="B958" s="17"/>
      <c r="C958" s="17"/>
      <c r="D958" s="17"/>
      <c r="E958" s="17"/>
      <c r="F958" s="17"/>
      <c r="G958" s="17"/>
      <c r="H958" s="17"/>
      <c r="I958" s="17"/>
    </row>
    <row r="959" spans="1:9" ht="12.75">
      <c r="A959" s="17"/>
      <c r="B959" s="17"/>
      <c r="C959" s="17"/>
      <c r="D959" s="17"/>
      <c r="E959" s="17"/>
      <c r="F959" s="17"/>
      <c r="G959" s="17"/>
      <c r="H959" s="17"/>
      <c r="I959" s="17"/>
    </row>
    <row r="960" spans="1:9" ht="12.75">
      <c r="A960" s="17"/>
      <c r="B960" s="17"/>
      <c r="C960" s="17"/>
      <c r="D960" s="17"/>
      <c r="E960" s="17"/>
      <c r="F960" s="17"/>
      <c r="G960" s="17"/>
      <c r="H960" s="17"/>
      <c r="I960" s="17"/>
    </row>
    <row r="961" spans="1:9" ht="12.75">
      <c r="A961" s="17"/>
      <c r="B961" s="17"/>
      <c r="C961" s="17"/>
      <c r="D961" s="17"/>
      <c r="E961" s="17"/>
      <c r="F961" s="17"/>
      <c r="G961" s="17"/>
      <c r="H961" s="17"/>
      <c r="I961" s="17"/>
    </row>
    <row r="962" spans="1:9" ht="12.75">
      <c r="A962" s="17"/>
      <c r="B962" s="17"/>
      <c r="C962" s="17"/>
      <c r="D962" s="17"/>
      <c r="E962" s="17"/>
      <c r="F962" s="17"/>
      <c r="G962" s="17"/>
      <c r="H962" s="17"/>
      <c r="I962" s="17"/>
    </row>
    <row r="963" spans="1:9" ht="12.75">
      <c r="A963" s="17"/>
      <c r="B963" s="17"/>
      <c r="C963" s="17"/>
      <c r="D963" s="17"/>
      <c r="E963" s="17"/>
      <c r="F963" s="17"/>
      <c r="G963" s="17"/>
      <c r="H963" s="17"/>
      <c r="I963" s="17"/>
    </row>
    <row r="964" spans="1:9" ht="12.75">
      <c r="A964" s="17"/>
      <c r="B964" s="17"/>
      <c r="C964" s="17"/>
      <c r="D964" s="17"/>
      <c r="E964" s="17"/>
      <c r="F964" s="17"/>
      <c r="G964" s="17"/>
      <c r="H964" s="17"/>
      <c r="I964" s="17"/>
    </row>
    <row r="965" spans="1:9" ht="12.75">
      <c r="A965" s="17"/>
      <c r="B965" s="17"/>
      <c r="C965" s="17"/>
      <c r="D965" s="17"/>
      <c r="E965" s="17"/>
      <c r="F965" s="17"/>
      <c r="G965" s="17"/>
      <c r="H965" s="17"/>
      <c r="I965" s="17"/>
    </row>
    <row r="966" spans="1:9" ht="12.75">
      <c r="A966" s="17"/>
      <c r="B966" s="17"/>
      <c r="C966" s="17"/>
      <c r="D966" s="17"/>
      <c r="E966" s="17"/>
      <c r="F966" s="17"/>
      <c r="G966" s="17"/>
      <c r="H966" s="17"/>
      <c r="I966" s="17"/>
    </row>
    <row r="967" spans="1:9" ht="12.75">
      <c r="A967" s="17"/>
      <c r="B967" s="17"/>
      <c r="C967" s="17"/>
      <c r="D967" s="17"/>
      <c r="E967" s="17"/>
      <c r="F967" s="17"/>
      <c r="G967" s="17"/>
      <c r="H967" s="17"/>
      <c r="I967" s="17"/>
    </row>
    <row r="968" spans="1:9" ht="12.75">
      <c r="A968" s="17"/>
      <c r="B968" s="17"/>
      <c r="C968" s="17"/>
      <c r="D968" s="17"/>
      <c r="E968" s="17"/>
      <c r="F968" s="17"/>
      <c r="G968" s="17"/>
      <c r="H968" s="17"/>
      <c r="I968" s="17"/>
    </row>
    <row r="969" spans="1:9" ht="12.75">
      <c r="A969" s="17"/>
      <c r="B969" s="17"/>
      <c r="C969" s="17"/>
      <c r="D969" s="17"/>
      <c r="E969" s="17"/>
      <c r="F969" s="17"/>
      <c r="G969" s="17"/>
      <c r="H969" s="17"/>
      <c r="I969" s="17"/>
    </row>
    <row r="970" spans="1:9" ht="12.75">
      <c r="A970" s="17"/>
      <c r="B970" s="17"/>
      <c r="C970" s="17"/>
      <c r="D970" s="17"/>
      <c r="E970" s="17"/>
      <c r="F970" s="17"/>
      <c r="G970" s="17"/>
      <c r="H970" s="17"/>
      <c r="I970" s="17"/>
    </row>
    <row r="971" spans="1:9" ht="12.75">
      <c r="A971" s="17"/>
      <c r="B971" s="17"/>
      <c r="C971" s="17"/>
      <c r="D971" s="17"/>
      <c r="E971" s="17"/>
      <c r="F971" s="17"/>
      <c r="G971" s="17"/>
      <c r="H971" s="17"/>
      <c r="I971" s="17"/>
    </row>
    <row r="972" spans="1:9" ht="12.75">
      <c r="A972" s="17"/>
      <c r="B972" s="17"/>
      <c r="C972" s="17"/>
      <c r="D972" s="17"/>
      <c r="E972" s="17"/>
      <c r="F972" s="17"/>
      <c r="G972" s="17"/>
      <c r="H972" s="17"/>
      <c r="I972" s="17"/>
    </row>
    <row r="973" spans="1:9" ht="12.75">
      <c r="A973" s="17"/>
      <c r="B973" s="17"/>
      <c r="C973" s="17"/>
      <c r="D973" s="17"/>
      <c r="E973" s="17"/>
      <c r="F973" s="17"/>
      <c r="G973" s="17"/>
      <c r="H973" s="17"/>
      <c r="I973" s="17"/>
    </row>
    <row r="974" spans="1:9" ht="12.75">
      <c r="A974" s="17"/>
      <c r="B974" s="17"/>
      <c r="C974" s="17"/>
      <c r="D974" s="17"/>
      <c r="E974" s="17"/>
      <c r="F974" s="17"/>
      <c r="G974" s="17"/>
      <c r="H974" s="17"/>
      <c r="I974" s="17"/>
    </row>
    <row r="975" spans="1:9" ht="12.75">
      <c r="A975" s="17"/>
      <c r="B975" s="17"/>
      <c r="C975" s="17"/>
      <c r="D975" s="17"/>
      <c r="E975" s="17"/>
      <c r="F975" s="17"/>
      <c r="G975" s="17"/>
      <c r="H975" s="17"/>
      <c r="I975" s="17"/>
    </row>
    <row r="976" spans="1:9" ht="12.75">
      <c r="A976" s="17"/>
      <c r="B976" s="17"/>
      <c r="C976" s="17"/>
      <c r="D976" s="17"/>
      <c r="E976" s="17"/>
      <c r="F976" s="17"/>
      <c r="G976" s="17"/>
      <c r="H976" s="17"/>
      <c r="I976" s="17"/>
    </row>
    <row r="977" spans="1:9" ht="12.75">
      <c r="A977" s="17"/>
      <c r="B977" s="17"/>
      <c r="C977" s="17"/>
      <c r="D977" s="17"/>
      <c r="E977" s="17"/>
      <c r="F977" s="17"/>
      <c r="G977" s="17"/>
      <c r="H977" s="17"/>
      <c r="I977" s="17"/>
    </row>
    <row r="978" spans="1:9" ht="12.75">
      <c r="A978" s="17"/>
      <c r="B978" s="17"/>
      <c r="C978" s="17"/>
      <c r="D978" s="17"/>
      <c r="E978" s="17"/>
      <c r="F978" s="17"/>
      <c r="G978" s="17"/>
      <c r="H978" s="17"/>
      <c r="I978" s="17"/>
    </row>
    <row r="979" spans="1:9" ht="12.75">
      <c r="A979" s="17"/>
      <c r="B979" s="17"/>
      <c r="C979" s="17"/>
      <c r="D979" s="17"/>
      <c r="E979" s="17"/>
      <c r="F979" s="17"/>
      <c r="G979" s="17"/>
      <c r="H979" s="17"/>
      <c r="I979" s="17"/>
    </row>
    <row r="980" spans="1:9" ht="12.75">
      <c r="A980" s="17"/>
      <c r="B980" s="17"/>
      <c r="C980" s="17"/>
      <c r="D980" s="17"/>
      <c r="E980" s="17"/>
      <c r="F980" s="17"/>
      <c r="G980" s="17"/>
      <c r="H980" s="17"/>
      <c r="I980" s="17"/>
    </row>
    <row r="981" spans="1:9" ht="12.75">
      <c r="A981" s="17"/>
      <c r="B981" s="17"/>
      <c r="C981" s="17"/>
      <c r="D981" s="17"/>
      <c r="E981" s="17"/>
      <c r="F981" s="17"/>
      <c r="G981" s="17"/>
      <c r="H981" s="17"/>
      <c r="I981" s="17"/>
    </row>
    <row r="982" spans="1:9" ht="12.75">
      <c r="A982" s="17"/>
      <c r="B982" s="17"/>
      <c r="C982" s="17"/>
      <c r="D982" s="17"/>
      <c r="E982" s="17"/>
      <c r="F982" s="17"/>
      <c r="G982" s="17"/>
      <c r="H982" s="17"/>
      <c r="I982" s="17"/>
    </row>
    <row r="983" spans="1:9" ht="12.75">
      <c r="A983" s="17"/>
      <c r="B983" s="17"/>
      <c r="C983" s="17"/>
      <c r="D983" s="17"/>
      <c r="E983" s="17"/>
      <c r="F983" s="17"/>
      <c r="G983" s="17"/>
      <c r="H983" s="17"/>
      <c r="I983" s="17"/>
    </row>
    <row r="984" spans="1:9" ht="12.75">
      <c r="A984" s="17"/>
      <c r="B984" s="17"/>
      <c r="C984" s="17"/>
      <c r="D984" s="17"/>
      <c r="E984" s="17"/>
      <c r="F984" s="17"/>
      <c r="G984" s="17"/>
      <c r="H984" s="17"/>
      <c r="I984" s="17"/>
    </row>
    <row r="985" spans="1:9" ht="12.75">
      <c r="A985" s="17"/>
      <c r="B985" s="17"/>
      <c r="C985" s="17"/>
      <c r="D985" s="17"/>
      <c r="E985" s="17"/>
      <c r="F985" s="17"/>
      <c r="G985" s="17"/>
      <c r="H985" s="17"/>
      <c r="I985" s="17"/>
    </row>
    <row r="986" spans="1:9" ht="12.75">
      <c r="A986" s="17"/>
      <c r="B986" s="17"/>
      <c r="C986" s="17"/>
      <c r="D986" s="17"/>
      <c r="E986" s="17"/>
      <c r="F986" s="17"/>
      <c r="G986" s="17"/>
      <c r="H986" s="17"/>
      <c r="I986" s="17"/>
    </row>
    <row r="987" spans="1:9" ht="12.75">
      <c r="A987" s="17"/>
      <c r="B987" s="17"/>
      <c r="C987" s="17"/>
      <c r="D987" s="17"/>
      <c r="E987" s="17"/>
      <c r="F987" s="17"/>
      <c r="G987" s="17"/>
      <c r="H987" s="17"/>
      <c r="I987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B5:I5"/>
    <mergeCell ref="B1:I1"/>
    <mergeCell ref="B2:I2"/>
    <mergeCell ref="B3:I3"/>
    <mergeCell ref="B4:I4"/>
    <mergeCell ref="B11:I11"/>
    <mergeCell ref="B7:I7"/>
    <mergeCell ref="B8:I8"/>
    <mergeCell ref="B9:I9"/>
    <mergeCell ref="B10:I10"/>
    <mergeCell ref="A56:L56"/>
    <mergeCell ref="D15:I15"/>
    <mergeCell ref="A13:I13"/>
    <mergeCell ref="A54:E5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H269"/>
  <sheetViews>
    <sheetView zoomScalePageLayoutView="0" workbookViewId="0" topLeftCell="A61">
      <selection activeCell="P217" sqref="P217"/>
    </sheetView>
  </sheetViews>
  <sheetFormatPr defaultColWidth="9.00390625" defaultRowHeight="12.75"/>
  <cols>
    <col min="1" max="1" width="4.75390625" style="0" customWidth="1"/>
    <col min="2" max="2" width="53.375" style="0" customWidth="1"/>
    <col min="3" max="3" width="12.75390625" style="0" customWidth="1"/>
    <col min="4" max="4" width="6.00390625" style="0" customWidth="1"/>
    <col min="5" max="5" width="9.625" style="0" hidden="1" customWidth="1"/>
    <col min="6" max="6" width="10.375" style="0" hidden="1" customWidth="1"/>
    <col min="7" max="7" width="9.375" style="0" hidden="1" customWidth="1"/>
    <col min="8" max="8" width="9.25390625" style="0" hidden="1" customWidth="1"/>
    <col min="9" max="9" width="10.00390625" style="0" customWidth="1"/>
    <col min="10" max="10" width="0.6171875" style="0" hidden="1" customWidth="1"/>
    <col min="11" max="12" width="9.125" style="0" hidden="1" customWidth="1"/>
  </cols>
  <sheetData>
    <row r="1" spans="1:9" ht="18.75">
      <c r="A1" s="1"/>
      <c r="B1" s="120" t="s">
        <v>434</v>
      </c>
      <c r="C1" s="120"/>
      <c r="D1" s="120"/>
      <c r="E1" s="120"/>
      <c r="F1" s="120"/>
      <c r="G1" s="120"/>
      <c r="H1" s="120"/>
      <c r="I1" s="120"/>
    </row>
    <row r="2" spans="1:9" ht="18.75">
      <c r="A2" s="1"/>
      <c r="B2" s="120" t="s">
        <v>341</v>
      </c>
      <c r="C2" s="120"/>
      <c r="D2" s="120"/>
      <c r="E2" s="120"/>
      <c r="F2" s="120"/>
      <c r="G2" s="120"/>
      <c r="H2" s="120"/>
      <c r="I2" s="120"/>
    </row>
    <row r="3" spans="1:9" ht="18.75">
      <c r="A3" s="1"/>
      <c r="B3" s="120" t="s">
        <v>181</v>
      </c>
      <c r="C3" s="120"/>
      <c r="D3" s="120"/>
      <c r="E3" s="120"/>
      <c r="F3" s="120"/>
      <c r="G3" s="120"/>
      <c r="H3" s="120"/>
      <c r="I3" s="120"/>
    </row>
    <row r="4" spans="1:9" ht="18.75">
      <c r="A4" s="1"/>
      <c r="B4" s="120" t="s">
        <v>112</v>
      </c>
      <c r="C4" s="120"/>
      <c r="D4" s="120"/>
      <c r="E4" s="120"/>
      <c r="F4" s="120"/>
      <c r="G4" s="120"/>
      <c r="H4" s="120"/>
      <c r="I4" s="120"/>
    </row>
    <row r="5" spans="1:9" ht="18.75">
      <c r="A5" s="1"/>
      <c r="B5" s="120" t="s">
        <v>440</v>
      </c>
      <c r="C5" s="120"/>
      <c r="D5" s="120"/>
      <c r="E5" s="120"/>
      <c r="F5" s="120"/>
      <c r="G5" s="120"/>
      <c r="H5" s="120"/>
      <c r="I5" s="120"/>
    </row>
    <row r="7" spans="1:9" ht="18.75">
      <c r="A7" s="1"/>
      <c r="B7" s="120" t="s">
        <v>199</v>
      </c>
      <c r="C7" s="120"/>
      <c r="D7" s="120"/>
      <c r="E7" s="120"/>
      <c r="F7" s="120"/>
      <c r="G7" s="120"/>
      <c r="H7" s="120"/>
      <c r="I7" s="120"/>
    </row>
    <row r="8" spans="1:9" ht="17.25" customHeight="1">
      <c r="A8" s="1"/>
      <c r="B8" s="120" t="s">
        <v>341</v>
      </c>
      <c r="C8" s="120"/>
      <c r="D8" s="120"/>
      <c r="E8" s="120"/>
      <c r="F8" s="120"/>
      <c r="G8" s="120"/>
      <c r="H8" s="120"/>
      <c r="I8" s="120"/>
    </row>
    <row r="9" spans="1:9" ht="16.5" customHeight="1">
      <c r="A9" s="1"/>
      <c r="B9" s="120" t="s">
        <v>181</v>
      </c>
      <c r="C9" s="120"/>
      <c r="D9" s="120"/>
      <c r="E9" s="120"/>
      <c r="F9" s="120"/>
      <c r="G9" s="120"/>
      <c r="H9" s="120"/>
      <c r="I9" s="120"/>
    </row>
    <row r="10" spans="1:9" ht="19.5" customHeight="1">
      <c r="A10" s="1"/>
      <c r="B10" s="120" t="s">
        <v>112</v>
      </c>
      <c r="C10" s="120"/>
      <c r="D10" s="120"/>
      <c r="E10" s="120"/>
      <c r="F10" s="120"/>
      <c r="G10" s="120"/>
      <c r="H10" s="120"/>
      <c r="I10" s="120"/>
    </row>
    <row r="11" spans="1:9" ht="18" customHeight="1">
      <c r="A11" s="1"/>
      <c r="B11" s="120" t="s">
        <v>340</v>
      </c>
      <c r="C11" s="120"/>
      <c r="D11" s="120"/>
      <c r="E11" s="120"/>
      <c r="F11" s="120"/>
      <c r="G11" s="120"/>
      <c r="H11" s="120"/>
      <c r="I11" s="120"/>
    </row>
    <row r="12" spans="1:9" ht="10.5" customHeight="1">
      <c r="A12" s="1"/>
      <c r="B12" s="10"/>
      <c r="C12" s="10"/>
      <c r="D12" s="10"/>
      <c r="E12" s="10"/>
      <c r="F12" s="10"/>
      <c r="G12" s="10"/>
      <c r="H12" s="10"/>
      <c r="I12" s="10"/>
    </row>
    <row r="13" spans="1:34" ht="97.5" customHeight="1">
      <c r="A13" s="118" t="s">
        <v>375</v>
      </c>
      <c r="B13" s="118"/>
      <c r="C13" s="118"/>
      <c r="D13" s="118"/>
      <c r="E13" s="118"/>
      <c r="F13" s="118"/>
      <c r="G13" s="118"/>
      <c r="H13" s="118"/>
      <c r="I13" s="11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9" ht="13.5" customHeight="1">
      <c r="A14" s="1"/>
      <c r="B14" s="1"/>
      <c r="C14" s="117" t="s">
        <v>202</v>
      </c>
      <c r="D14" s="117"/>
      <c r="E14" s="117"/>
      <c r="F14" s="117"/>
      <c r="G14" s="117"/>
      <c r="H14" s="117"/>
      <c r="I14" s="117"/>
    </row>
    <row r="15" spans="1:9" ht="28.5" customHeight="1">
      <c r="A15" s="52" t="s">
        <v>124</v>
      </c>
      <c r="B15" s="52" t="s">
        <v>125</v>
      </c>
      <c r="C15" s="52" t="s">
        <v>208</v>
      </c>
      <c r="D15" s="52" t="s">
        <v>128</v>
      </c>
      <c r="E15" s="52" t="s">
        <v>195</v>
      </c>
      <c r="F15" s="52" t="s">
        <v>118</v>
      </c>
      <c r="G15" s="52" t="s">
        <v>119</v>
      </c>
      <c r="H15" s="52" t="s">
        <v>120</v>
      </c>
      <c r="I15" s="52" t="s">
        <v>170</v>
      </c>
    </row>
    <row r="16" spans="1:12" ht="18" customHeight="1">
      <c r="A16" s="53"/>
      <c r="B16" s="30" t="s">
        <v>180</v>
      </c>
      <c r="C16" s="85"/>
      <c r="D16" s="53"/>
      <c r="E16" s="82">
        <f>SUM(E18+E22+E43+E52+E62+E92+E108+E113+E118+E140+E145+E166+E178+E183+E127+E39+E215+E198+E247+E220+E193+E230+E235+E239+E243)</f>
        <v>243719.30000000005</v>
      </c>
      <c r="F16" s="82">
        <f>SUM(F18+F22+F43+F52+F62+F92+F108+F113+F118+F140+F145+F166+F178+F183+F127+F39+F215+F198+F247+F220+F193+F230+F235+F239+F243)</f>
        <v>0</v>
      </c>
      <c r="G16" s="82">
        <f>SUM(G18+G22+G43+G52+G62+G92+G108+G113+G118+G140+G145+G166+G178+G183+G127+G39+G215+G198+G247+G220+G193+G230+G235+G239+G243)</f>
        <v>-2.2737367544323206E-13</v>
      </c>
      <c r="H16" s="82">
        <f>SUM(H18+H22+H43+H52+H62+H92+H108+H113+H118+H140+H145+H166+H178+H183+H127+H39+H215+H198+H247+H220+H193+H230+H235+H239+H243)</f>
        <v>0</v>
      </c>
      <c r="I16" s="82">
        <f>SUM(I18+I22+I43+I52+I62+I92+I108+I113+I118+I140+I145+I166+I178+I183+I127+I39+I215+I198+I247+I220+I193+I230+I235+I239+I243)</f>
        <v>243719.30000000002</v>
      </c>
      <c r="J16" s="34" t="e">
        <f>SUM(J18+J22+J43+J52+J62+J92+J108+J113+J118+J140+J145+J166+J178+J183+J127+J39+#REF!+J215+J198+J247+J220+#REF!+#REF!)</f>
        <v>#REF!</v>
      </c>
      <c r="K16" s="34" t="e">
        <f>SUM(K18+K22+K43+K52+K62+K92+K108+K113+K118+K140+K145+K166+K178+K183+K127+K39+#REF!+K215+K198+K247+K220+#REF!+#REF!)</f>
        <v>#REF!</v>
      </c>
      <c r="L16" s="34" t="e">
        <f>SUM(L18+L22+L43+L52+L62+L92+L108+L113+L118+L140+L145+L166+L178+L183+L127+L39+#REF!+L215+L198+L247+L220+#REF!+#REF!)</f>
        <v>#REF!</v>
      </c>
    </row>
    <row r="17" spans="1:9" ht="6.75" customHeight="1">
      <c r="A17" s="53"/>
      <c r="B17" s="32"/>
      <c r="C17" s="85"/>
      <c r="D17" s="53"/>
      <c r="E17" s="82"/>
      <c r="F17" s="84"/>
      <c r="G17" s="84"/>
      <c r="H17" s="84"/>
      <c r="I17" s="84"/>
    </row>
    <row r="18" spans="1:9" ht="53.25" customHeight="1">
      <c r="A18" s="53">
        <v>1</v>
      </c>
      <c r="B18" s="30" t="s">
        <v>211</v>
      </c>
      <c r="C18" s="85">
        <v>5000000000</v>
      </c>
      <c r="D18" s="85"/>
      <c r="E18" s="82">
        <f>SUM(E19)</f>
        <v>1690.4</v>
      </c>
      <c r="F18" s="84">
        <f aca="true" t="shared" si="0" ref="F18:F27">SUM(G18+H18)</f>
        <v>0</v>
      </c>
      <c r="G18" s="84">
        <f aca="true" t="shared" si="1" ref="G18:H20">SUM(G19)</f>
        <v>0</v>
      </c>
      <c r="H18" s="84">
        <f t="shared" si="1"/>
        <v>0</v>
      </c>
      <c r="I18" s="84">
        <f aca="true" t="shared" si="2" ref="I18:I27">SUM(E18+F18)</f>
        <v>1690.4</v>
      </c>
    </row>
    <row r="19" spans="1:9" ht="31.5" customHeight="1">
      <c r="A19" s="53"/>
      <c r="B19" s="32" t="s">
        <v>212</v>
      </c>
      <c r="C19" s="88">
        <v>5010000000</v>
      </c>
      <c r="D19" s="88"/>
      <c r="E19" s="59">
        <f>SUM(E20)</f>
        <v>1690.4</v>
      </c>
      <c r="F19" s="90">
        <v>0</v>
      </c>
      <c r="G19" s="90">
        <f t="shared" si="1"/>
        <v>0</v>
      </c>
      <c r="H19" s="90">
        <f t="shared" si="1"/>
        <v>0</v>
      </c>
      <c r="I19" s="90">
        <f>SUM(E19+F19)</f>
        <v>1690.4</v>
      </c>
    </row>
    <row r="20" spans="1:9" ht="38.25" customHeight="1">
      <c r="A20" s="53"/>
      <c r="B20" s="32" t="s">
        <v>204</v>
      </c>
      <c r="C20" s="88">
        <v>5010000190</v>
      </c>
      <c r="D20" s="88"/>
      <c r="E20" s="59">
        <f>SUM(E21)</f>
        <v>1690.4</v>
      </c>
      <c r="F20" s="90">
        <v>0</v>
      </c>
      <c r="G20" s="90">
        <f t="shared" si="1"/>
        <v>0</v>
      </c>
      <c r="H20" s="90">
        <f t="shared" si="1"/>
        <v>0</v>
      </c>
      <c r="I20" s="90">
        <f>SUM(E20)</f>
        <v>1690.4</v>
      </c>
    </row>
    <row r="21" spans="1:9" ht="83.25" customHeight="1">
      <c r="A21" s="57"/>
      <c r="B21" s="32" t="s">
        <v>134</v>
      </c>
      <c r="C21" s="88">
        <v>5010000190</v>
      </c>
      <c r="D21" s="88" t="s">
        <v>131</v>
      </c>
      <c r="E21" s="59">
        <v>1690.4</v>
      </c>
      <c r="F21" s="90">
        <f t="shared" si="0"/>
        <v>0</v>
      </c>
      <c r="G21" s="90">
        <v>0</v>
      </c>
      <c r="H21" s="90">
        <f>SUM(H22)</f>
        <v>0</v>
      </c>
      <c r="I21" s="90">
        <f t="shared" si="2"/>
        <v>1690.4</v>
      </c>
    </row>
    <row r="22" spans="1:9" ht="47.25">
      <c r="A22" s="53">
        <v>2</v>
      </c>
      <c r="B22" s="30" t="s">
        <v>213</v>
      </c>
      <c r="C22" s="85">
        <v>5100000000</v>
      </c>
      <c r="D22" s="85"/>
      <c r="E22" s="82">
        <f>SUM(E23+E28+E31+E34)</f>
        <v>46880.299999999996</v>
      </c>
      <c r="F22" s="82">
        <f>SUM(F23+F28+F31+F34)</f>
        <v>0</v>
      </c>
      <c r="G22" s="82">
        <f>SUM(G23+G28+G31+G34)</f>
        <v>0</v>
      </c>
      <c r="H22" s="82">
        <f>SUM(H23+H28+H31+H34)</f>
        <v>0</v>
      </c>
      <c r="I22" s="82">
        <f>SUM(I23+I28+I31+I34)</f>
        <v>46880.299999999996</v>
      </c>
    </row>
    <row r="23" spans="1:9" ht="49.5" customHeight="1">
      <c r="A23" s="57"/>
      <c r="B23" s="32" t="s">
        <v>214</v>
      </c>
      <c r="C23" s="88">
        <v>5110000000</v>
      </c>
      <c r="D23" s="88"/>
      <c r="E23" s="59">
        <f>SUM(E24)</f>
        <v>18503.6</v>
      </c>
      <c r="F23" s="90">
        <f t="shared" si="0"/>
        <v>0</v>
      </c>
      <c r="G23" s="90">
        <f>SUM(G24)</f>
        <v>0</v>
      </c>
      <c r="H23" s="90">
        <f>SUM(H25)</f>
        <v>0</v>
      </c>
      <c r="I23" s="90">
        <f t="shared" si="2"/>
        <v>18503.6</v>
      </c>
    </row>
    <row r="24" spans="1:9" ht="35.25" customHeight="1">
      <c r="A24" s="57"/>
      <c r="B24" s="32" t="s">
        <v>204</v>
      </c>
      <c r="C24" s="88">
        <v>5110000190</v>
      </c>
      <c r="D24" s="88"/>
      <c r="E24" s="59">
        <f>SUM(E25+E26+E27)</f>
        <v>18503.6</v>
      </c>
      <c r="F24" s="59">
        <f>SUM(F25+F26+F27)</f>
        <v>0</v>
      </c>
      <c r="G24" s="59">
        <f>SUM(G25)</f>
        <v>0</v>
      </c>
      <c r="H24" s="59">
        <f>SUM(H25+H26+H27)</f>
        <v>0</v>
      </c>
      <c r="I24" s="59">
        <f>SUM(E24+F24)</f>
        <v>18503.6</v>
      </c>
    </row>
    <row r="25" spans="1:9" ht="79.5" customHeight="1">
      <c r="A25" s="57"/>
      <c r="B25" s="32" t="s">
        <v>134</v>
      </c>
      <c r="C25" s="88">
        <v>5110000190</v>
      </c>
      <c r="D25" s="88" t="s">
        <v>131</v>
      </c>
      <c r="E25" s="59">
        <v>17684.5</v>
      </c>
      <c r="F25" s="90">
        <f t="shared" si="0"/>
        <v>0</v>
      </c>
      <c r="G25" s="90">
        <v>0</v>
      </c>
      <c r="H25" s="90">
        <v>0</v>
      </c>
      <c r="I25" s="90">
        <f t="shared" si="2"/>
        <v>17684.5</v>
      </c>
    </row>
    <row r="26" spans="1:9" ht="32.25" customHeight="1">
      <c r="A26" s="57"/>
      <c r="B26" s="32" t="s">
        <v>24</v>
      </c>
      <c r="C26" s="88">
        <v>5110000190</v>
      </c>
      <c r="D26" s="88" t="s">
        <v>132</v>
      </c>
      <c r="E26" s="59">
        <v>495.6</v>
      </c>
      <c r="F26" s="90">
        <f t="shared" si="0"/>
        <v>2</v>
      </c>
      <c r="G26" s="90">
        <v>2</v>
      </c>
      <c r="H26" s="90"/>
      <c r="I26" s="90">
        <f>SUM(E26+F26)</f>
        <v>497.6</v>
      </c>
    </row>
    <row r="27" spans="1:9" ht="18.75" customHeight="1">
      <c r="A27" s="57"/>
      <c r="B27" s="32" t="s">
        <v>141</v>
      </c>
      <c r="C27" s="88">
        <v>5110000190</v>
      </c>
      <c r="D27" s="88" t="s">
        <v>140</v>
      </c>
      <c r="E27" s="59">
        <v>323.5</v>
      </c>
      <c r="F27" s="90">
        <f t="shared" si="0"/>
        <v>-2</v>
      </c>
      <c r="G27" s="90">
        <v>-2</v>
      </c>
      <c r="H27" s="90"/>
      <c r="I27" s="90">
        <f t="shared" si="2"/>
        <v>321.5</v>
      </c>
    </row>
    <row r="28" spans="1:9" ht="35.25" customHeight="1">
      <c r="A28" s="57"/>
      <c r="B28" s="32" t="s">
        <v>239</v>
      </c>
      <c r="C28" s="88">
        <v>5120000000</v>
      </c>
      <c r="D28" s="88"/>
      <c r="E28" s="59">
        <f>SUM(E29)</f>
        <v>12.4</v>
      </c>
      <c r="F28" s="59">
        <f>SUM(F29)</f>
        <v>0</v>
      </c>
      <c r="G28" s="59">
        <f>SUM(G29)</f>
        <v>0</v>
      </c>
      <c r="H28" s="59">
        <f>SUM(H29)</f>
        <v>0</v>
      </c>
      <c r="I28" s="59">
        <f>SUM(I29)</f>
        <v>12.4</v>
      </c>
    </row>
    <row r="29" spans="1:9" ht="52.5" customHeight="1">
      <c r="A29" s="57"/>
      <c r="B29" s="32" t="s">
        <v>205</v>
      </c>
      <c r="C29" s="88">
        <v>5120060190</v>
      </c>
      <c r="D29" s="88"/>
      <c r="E29" s="59">
        <f>SUM(E30)</f>
        <v>12.4</v>
      </c>
      <c r="F29" s="59">
        <f>SUM(F30)</f>
        <v>0</v>
      </c>
      <c r="G29" s="59">
        <f>SUM(G30)</f>
        <v>0</v>
      </c>
      <c r="H29" s="59">
        <f>SUM(H30)</f>
        <v>0</v>
      </c>
      <c r="I29" s="90">
        <f>SUM(E29+F29)</f>
        <v>12.4</v>
      </c>
    </row>
    <row r="30" spans="1:9" ht="38.25" customHeight="1">
      <c r="A30" s="57"/>
      <c r="B30" s="32" t="s">
        <v>24</v>
      </c>
      <c r="C30" s="88">
        <v>5120060190</v>
      </c>
      <c r="D30" s="88" t="s">
        <v>132</v>
      </c>
      <c r="E30" s="59">
        <v>12.4</v>
      </c>
      <c r="F30" s="90">
        <f>SUM(G30+H30)</f>
        <v>0</v>
      </c>
      <c r="G30" s="90"/>
      <c r="H30" s="90">
        <v>0</v>
      </c>
      <c r="I30" s="90">
        <f>SUM(E30+F30)</f>
        <v>12.4</v>
      </c>
    </row>
    <row r="31" spans="1:9" ht="34.5" customHeight="1">
      <c r="A31" s="57"/>
      <c r="B31" s="32" t="s">
        <v>222</v>
      </c>
      <c r="C31" s="88">
        <v>5130000000</v>
      </c>
      <c r="D31" s="88"/>
      <c r="E31" s="59">
        <f aca="true" t="shared" si="3" ref="E31:I32">SUM(E32)</f>
        <v>990.6</v>
      </c>
      <c r="F31" s="59">
        <f t="shared" si="3"/>
        <v>0</v>
      </c>
      <c r="G31" s="59">
        <f t="shared" si="3"/>
        <v>0</v>
      </c>
      <c r="H31" s="59">
        <f t="shared" si="3"/>
        <v>0</v>
      </c>
      <c r="I31" s="59">
        <f t="shared" si="3"/>
        <v>990.6</v>
      </c>
    </row>
    <row r="32" spans="1:9" ht="36.75" customHeight="1">
      <c r="A32" s="57"/>
      <c r="B32" s="32" t="s">
        <v>204</v>
      </c>
      <c r="C32" s="88">
        <v>5130000190</v>
      </c>
      <c r="D32" s="88"/>
      <c r="E32" s="59">
        <f t="shared" si="3"/>
        <v>990.6</v>
      </c>
      <c r="F32" s="59">
        <f t="shared" si="3"/>
        <v>0</v>
      </c>
      <c r="G32" s="59">
        <f t="shared" si="3"/>
        <v>0</v>
      </c>
      <c r="H32" s="59">
        <f t="shared" si="3"/>
        <v>0</v>
      </c>
      <c r="I32" s="59">
        <f t="shared" si="3"/>
        <v>990.6</v>
      </c>
    </row>
    <row r="33" spans="1:9" ht="19.5" customHeight="1">
      <c r="A33" s="57"/>
      <c r="B33" s="39" t="s">
        <v>139</v>
      </c>
      <c r="C33" s="88">
        <v>5130000190</v>
      </c>
      <c r="D33" s="88" t="s">
        <v>138</v>
      </c>
      <c r="E33" s="59">
        <v>990.6</v>
      </c>
      <c r="F33" s="90">
        <f>SUM(G33)</f>
        <v>0</v>
      </c>
      <c r="G33" s="90">
        <v>0</v>
      </c>
      <c r="H33" s="90"/>
      <c r="I33" s="90">
        <f aca="true" t="shared" si="4" ref="I33:I38">SUM(E33+F33)</f>
        <v>990.6</v>
      </c>
    </row>
    <row r="34" spans="1:9" ht="48" customHeight="1">
      <c r="A34" s="57"/>
      <c r="B34" s="32" t="s">
        <v>215</v>
      </c>
      <c r="C34" s="88" t="s">
        <v>252</v>
      </c>
      <c r="D34" s="88"/>
      <c r="E34" s="59">
        <f>SUM(E35)</f>
        <v>27373.699999999997</v>
      </c>
      <c r="F34" s="90">
        <f>SUM(G34+H34)</f>
        <v>0</v>
      </c>
      <c r="G34" s="90">
        <f>SUM(G35)</f>
        <v>0</v>
      </c>
      <c r="H34" s="90">
        <f>SUM(H35)</f>
        <v>0</v>
      </c>
      <c r="I34" s="90">
        <f t="shared" si="4"/>
        <v>27373.699999999997</v>
      </c>
    </row>
    <row r="35" spans="1:9" ht="35.25" customHeight="1">
      <c r="A35" s="57"/>
      <c r="B35" s="32" t="s">
        <v>203</v>
      </c>
      <c r="C35" s="88" t="s">
        <v>253</v>
      </c>
      <c r="D35" s="88"/>
      <c r="E35" s="59">
        <f>SUM(E36+E37+E38)</f>
        <v>27373.699999999997</v>
      </c>
      <c r="F35" s="59">
        <f>SUM(F36+F37+F38)</f>
        <v>0</v>
      </c>
      <c r="G35" s="59">
        <f>SUM(G36+G37+G38)</f>
        <v>0</v>
      </c>
      <c r="H35" s="59">
        <f>SUM(H36+H37+H38)</f>
        <v>0</v>
      </c>
      <c r="I35" s="59">
        <f t="shared" si="4"/>
        <v>27373.699999999997</v>
      </c>
    </row>
    <row r="36" spans="1:9" ht="82.5" customHeight="1">
      <c r="A36" s="57"/>
      <c r="B36" s="32" t="s">
        <v>134</v>
      </c>
      <c r="C36" s="88" t="s">
        <v>253</v>
      </c>
      <c r="D36" s="88" t="s">
        <v>131</v>
      </c>
      <c r="E36" s="59">
        <v>21044.8</v>
      </c>
      <c r="F36" s="90">
        <f>SUM(G36)</f>
        <v>0</v>
      </c>
      <c r="G36" s="90">
        <v>0</v>
      </c>
      <c r="H36" s="90"/>
      <c r="I36" s="90">
        <f t="shared" si="4"/>
        <v>21044.8</v>
      </c>
    </row>
    <row r="37" spans="1:9" ht="36" customHeight="1">
      <c r="A37" s="57"/>
      <c r="B37" s="32" t="s">
        <v>24</v>
      </c>
      <c r="C37" s="88" t="s">
        <v>253</v>
      </c>
      <c r="D37" s="88" t="s">
        <v>132</v>
      </c>
      <c r="E37" s="59">
        <v>6308.9</v>
      </c>
      <c r="F37" s="90">
        <f>SUM(G37+H37)</f>
        <v>0</v>
      </c>
      <c r="G37" s="90">
        <v>0</v>
      </c>
      <c r="H37" s="90">
        <v>0</v>
      </c>
      <c r="I37" s="90">
        <f t="shared" si="4"/>
        <v>6308.9</v>
      </c>
    </row>
    <row r="38" spans="1:9" ht="19.5" customHeight="1">
      <c r="A38" s="57"/>
      <c r="B38" s="32" t="s">
        <v>141</v>
      </c>
      <c r="C38" s="88" t="s">
        <v>253</v>
      </c>
      <c r="D38" s="88" t="s">
        <v>140</v>
      </c>
      <c r="E38" s="59">
        <v>20</v>
      </c>
      <c r="F38" s="90">
        <f>SUM(G38+H38)</f>
        <v>0</v>
      </c>
      <c r="G38" s="90">
        <v>0</v>
      </c>
      <c r="H38" s="90">
        <v>0</v>
      </c>
      <c r="I38" s="90">
        <f t="shared" si="4"/>
        <v>20</v>
      </c>
    </row>
    <row r="39" spans="1:9" ht="49.5" customHeight="1">
      <c r="A39" s="53">
        <v>3</v>
      </c>
      <c r="B39" s="30" t="s">
        <v>150</v>
      </c>
      <c r="C39" s="85" t="s">
        <v>4</v>
      </c>
      <c r="D39" s="85"/>
      <c r="E39" s="82">
        <f>SUM(E40)</f>
        <v>65</v>
      </c>
      <c r="F39" s="82">
        <f>SUM(F40)</f>
        <v>0</v>
      </c>
      <c r="G39" s="82">
        <f>SUM(G40)</f>
        <v>0</v>
      </c>
      <c r="H39" s="82">
        <f>SUM(H40)</f>
        <v>0</v>
      </c>
      <c r="I39" s="82">
        <f>SUM(I40)</f>
        <v>65</v>
      </c>
    </row>
    <row r="40" spans="1:9" ht="31.5">
      <c r="A40" s="57"/>
      <c r="B40" s="32" t="s">
        <v>151</v>
      </c>
      <c r="C40" s="88" t="s">
        <v>5</v>
      </c>
      <c r="D40" s="88"/>
      <c r="E40" s="59">
        <f>SUM(E42)</f>
        <v>65</v>
      </c>
      <c r="F40" s="59">
        <f>SUM(F42)</f>
        <v>0</v>
      </c>
      <c r="G40" s="59">
        <f>SUM(G42)</f>
        <v>0</v>
      </c>
      <c r="H40" s="59">
        <f>SUM(H42)</f>
        <v>0</v>
      </c>
      <c r="I40" s="59">
        <f>SUM(I42)</f>
        <v>65</v>
      </c>
    </row>
    <row r="41" spans="1:9" ht="33" customHeight="1">
      <c r="A41" s="57"/>
      <c r="B41" s="32" t="s">
        <v>6</v>
      </c>
      <c r="C41" s="88" t="s">
        <v>77</v>
      </c>
      <c r="D41" s="88"/>
      <c r="E41" s="59">
        <f>SUM(E42)</f>
        <v>65</v>
      </c>
      <c r="F41" s="59">
        <f>SUM(F42)</f>
        <v>0</v>
      </c>
      <c r="G41" s="59">
        <f>SUM(G42)</f>
        <v>0</v>
      </c>
      <c r="H41" s="59">
        <f>SUM(H42)</f>
        <v>0</v>
      </c>
      <c r="I41" s="59">
        <f>SUM(I42)</f>
        <v>65</v>
      </c>
    </row>
    <row r="42" spans="1:9" ht="36" customHeight="1">
      <c r="A42" s="57"/>
      <c r="B42" s="32" t="s">
        <v>24</v>
      </c>
      <c r="C42" s="88" t="s">
        <v>7</v>
      </c>
      <c r="D42" s="88" t="s">
        <v>132</v>
      </c>
      <c r="E42" s="59">
        <v>65</v>
      </c>
      <c r="F42" s="90">
        <f>SUM(G42+H42)</f>
        <v>0</v>
      </c>
      <c r="G42" s="90">
        <v>0</v>
      </c>
      <c r="H42" s="90">
        <v>0</v>
      </c>
      <c r="I42" s="90">
        <f>SUM(E42+F42)</f>
        <v>65</v>
      </c>
    </row>
    <row r="43" spans="1:9" ht="31.5">
      <c r="A43" s="53">
        <v>4</v>
      </c>
      <c r="B43" s="64" t="s">
        <v>84</v>
      </c>
      <c r="C43" s="85" t="s">
        <v>243</v>
      </c>
      <c r="D43" s="85"/>
      <c r="E43" s="82">
        <f>SUM(E44+E48)</f>
        <v>3305</v>
      </c>
      <c r="F43" s="82">
        <f>SUM(F44+F48)</f>
        <v>0</v>
      </c>
      <c r="G43" s="82">
        <f>SUM(G44+G48)</f>
        <v>0</v>
      </c>
      <c r="H43" s="82">
        <f>SUM(H44+H48)</f>
        <v>0</v>
      </c>
      <c r="I43" s="82">
        <f>SUM(I44+I48)</f>
        <v>3305</v>
      </c>
    </row>
    <row r="44" spans="1:9" ht="31.5" customHeight="1">
      <c r="A44" s="53"/>
      <c r="B44" s="39" t="s">
        <v>85</v>
      </c>
      <c r="C44" s="88" t="s">
        <v>244</v>
      </c>
      <c r="D44" s="85"/>
      <c r="E44" s="59">
        <f>SUM(E46)</f>
        <v>1652</v>
      </c>
      <c r="F44" s="59">
        <f>SUM(F46)</f>
        <v>0</v>
      </c>
      <c r="G44" s="59">
        <f>SUM(G46)</f>
        <v>0</v>
      </c>
      <c r="H44" s="59">
        <f>SUM(H46)</f>
        <v>0</v>
      </c>
      <c r="I44" s="59">
        <f>SUM(I46)</f>
        <v>1652</v>
      </c>
    </row>
    <row r="45" spans="1:9" ht="33.75" customHeight="1">
      <c r="A45" s="53"/>
      <c r="B45" s="39" t="s">
        <v>245</v>
      </c>
      <c r="C45" s="88" t="s">
        <v>246</v>
      </c>
      <c r="D45" s="88"/>
      <c r="E45" s="59">
        <f>E46</f>
        <v>1652</v>
      </c>
      <c r="F45" s="90">
        <f>SUM(G45:H45)</f>
        <v>0</v>
      </c>
      <c r="G45" s="90">
        <f>SUM(G46)</f>
        <v>0</v>
      </c>
      <c r="H45" s="90"/>
      <c r="I45" s="90">
        <f>SUM(E45+F45)</f>
        <v>1652</v>
      </c>
    </row>
    <row r="46" spans="1:9" ht="32.25" customHeight="1">
      <c r="A46" s="57"/>
      <c r="B46" s="32" t="s">
        <v>86</v>
      </c>
      <c r="C46" s="88" t="s">
        <v>247</v>
      </c>
      <c r="D46" s="88"/>
      <c r="E46" s="59">
        <f>E47</f>
        <v>1652</v>
      </c>
      <c r="F46" s="90">
        <f>SUM(G46:H46)</f>
        <v>0</v>
      </c>
      <c r="G46" s="90">
        <f>SUM(G47)</f>
        <v>0</v>
      </c>
      <c r="H46" s="90"/>
      <c r="I46" s="90">
        <f>SUM(E46+F46)</f>
        <v>1652</v>
      </c>
    </row>
    <row r="47" spans="1:9" ht="30.75" customHeight="1">
      <c r="A47" s="57"/>
      <c r="B47" s="32" t="s">
        <v>136</v>
      </c>
      <c r="C47" s="88" t="s">
        <v>247</v>
      </c>
      <c r="D47" s="88" t="s">
        <v>137</v>
      </c>
      <c r="E47" s="59">
        <v>1652</v>
      </c>
      <c r="F47" s="90">
        <f>SUM(G47+H47)</f>
        <v>0</v>
      </c>
      <c r="G47" s="90">
        <v>0</v>
      </c>
      <c r="H47" s="90">
        <v>0</v>
      </c>
      <c r="I47" s="90">
        <f>SUM(E47+F47)</f>
        <v>1652</v>
      </c>
    </row>
    <row r="48" spans="1:9" ht="50.25" customHeight="1">
      <c r="A48" s="57"/>
      <c r="B48" s="32" t="s">
        <v>221</v>
      </c>
      <c r="C48" s="88" t="s">
        <v>248</v>
      </c>
      <c r="D48" s="88"/>
      <c r="E48" s="59">
        <f>SUM(E50)</f>
        <v>1653</v>
      </c>
      <c r="F48" s="90">
        <f>SUM(F50)</f>
        <v>0</v>
      </c>
      <c r="G48" s="90">
        <f>SUM(G50)</f>
        <v>0</v>
      </c>
      <c r="H48" s="90"/>
      <c r="I48" s="90">
        <f>SUM(E48+F48)</f>
        <v>1653</v>
      </c>
    </row>
    <row r="49" spans="1:9" ht="38.25" customHeight="1">
      <c r="A49" s="57"/>
      <c r="B49" s="32" t="s">
        <v>249</v>
      </c>
      <c r="C49" s="88" t="s">
        <v>250</v>
      </c>
      <c r="D49" s="88"/>
      <c r="E49" s="59">
        <f aca="true" t="shared" si="5" ref="E49:I50">SUM(E50)</f>
        <v>1653</v>
      </c>
      <c r="F49" s="90">
        <f t="shared" si="5"/>
        <v>0</v>
      </c>
      <c r="G49" s="90">
        <f t="shared" si="5"/>
        <v>0</v>
      </c>
      <c r="H49" s="90">
        <f t="shared" si="5"/>
        <v>0</v>
      </c>
      <c r="I49" s="90">
        <f t="shared" si="5"/>
        <v>1653</v>
      </c>
    </row>
    <row r="50" spans="1:9" ht="80.25" customHeight="1">
      <c r="A50" s="57"/>
      <c r="B50" s="32" t="s">
        <v>206</v>
      </c>
      <c r="C50" s="88" t="s">
        <v>251</v>
      </c>
      <c r="D50" s="88"/>
      <c r="E50" s="59">
        <f t="shared" si="5"/>
        <v>1653</v>
      </c>
      <c r="F50" s="90">
        <f t="shared" si="5"/>
        <v>0</v>
      </c>
      <c r="G50" s="90">
        <f t="shared" si="5"/>
        <v>0</v>
      </c>
      <c r="H50" s="90">
        <f t="shared" si="5"/>
        <v>0</v>
      </c>
      <c r="I50" s="90">
        <f t="shared" si="5"/>
        <v>1653</v>
      </c>
    </row>
    <row r="51" spans="1:9" ht="33" customHeight="1">
      <c r="A51" s="57"/>
      <c r="B51" s="32" t="s">
        <v>24</v>
      </c>
      <c r="C51" s="88" t="s">
        <v>251</v>
      </c>
      <c r="D51" s="88" t="s">
        <v>132</v>
      </c>
      <c r="E51" s="59">
        <v>1653</v>
      </c>
      <c r="F51" s="90">
        <f>SUM(G51+H51)</f>
        <v>0</v>
      </c>
      <c r="G51" s="90">
        <v>0</v>
      </c>
      <c r="H51" s="90"/>
      <c r="I51" s="90">
        <f>SUM(E51+F51)</f>
        <v>1653</v>
      </c>
    </row>
    <row r="52" spans="1:10" ht="33" customHeight="1">
      <c r="A52" s="53">
        <v>5</v>
      </c>
      <c r="B52" s="30" t="s">
        <v>87</v>
      </c>
      <c r="C52" s="85" t="s">
        <v>254</v>
      </c>
      <c r="D52" s="85"/>
      <c r="E52" s="82">
        <f>SUM(E53+E58)</f>
        <v>1629.6999999999998</v>
      </c>
      <c r="F52" s="82">
        <f>SUM(G52+H52)</f>
        <v>-417.2</v>
      </c>
      <c r="G52" s="82">
        <f>SUM(G53+G58)</f>
        <v>-417.2</v>
      </c>
      <c r="H52" s="82">
        <f>SUM(H53+H58)</f>
        <v>0</v>
      </c>
      <c r="I52" s="82">
        <f>SUM(I53+I58)</f>
        <v>1212.5</v>
      </c>
      <c r="J52" s="61"/>
    </row>
    <row r="53" spans="1:11" ht="20.25" customHeight="1">
      <c r="A53" s="57"/>
      <c r="B53" s="32" t="s">
        <v>88</v>
      </c>
      <c r="C53" s="88" t="s">
        <v>255</v>
      </c>
      <c r="D53" s="88"/>
      <c r="E53" s="59">
        <f>SUM(E54)</f>
        <v>472.6</v>
      </c>
      <c r="F53" s="59">
        <f>SUM(G53+H53)</f>
        <v>0</v>
      </c>
      <c r="G53" s="90">
        <f>SUM(G55)</f>
        <v>0</v>
      </c>
      <c r="H53" s="90"/>
      <c r="I53" s="90">
        <f>SUM(E53+F53)</f>
        <v>472.6</v>
      </c>
      <c r="K53" s="32"/>
    </row>
    <row r="54" spans="1:12" ht="63">
      <c r="A54" s="57"/>
      <c r="B54" s="32" t="s">
        <v>256</v>
      </c>
      <c r="C54" s="88" t="s">
        <v>257</v>
      </c>
      <c r="D54" s="88"/>
      <c r="E54" s="59">
        <f>SUM(E55)</f>
        <v>472.6</v>
      </c>
      <c r="F54" s="59">
        <f>SUM(F55)</f>
        <v>0</v>
      </c>
      <c r="G54" s="59">
        <f>SUM(G55)</f>
        <v>0</v>
      </c>
      <c r="H54" s="59">
        <f>SUM(H55)</f>
        <v>0</v>
      </c>
      <c r="I54" s="59">
        <f>SUM(I55)</f>
        <v>472.6</v>
      </c>
      <c r="J54" s="35"/>
      <c r="K54" s="35"/>
      <c r="L54" s="35"/>
    </row>
    <row r="55" spans="1:9" ht="30.75" customHeight="1">
      <c r="A55" s="57"/>
      <c r="B55" s="32" t="s">
        <v>89</v>
      </c>
      <c r="C55" s="88" t="s">
        <v>258</v>
      </c>
      <c r="D55" s="88"/>
      <c r="E55" s="59">
        <v>472.6</v>
      </c>
      <c r="F55" s="59">
        <f>SUM(G55+H55)</f>
        <v>0</v>
      </c>
      <c r="G55" s="59">
        <v>0</v>
      </c>
      <c r="H55" s="59">
        <f>SUM(H56+H57)</f>
        <v>0</v>
      </c>
      <c r="I55" s="59">
        <f>SUM(I56+I57)</f>
        <v>472.6</v>
      </c>
    </row>
    <row r="56" spans="1:9" ht="31.5" customHeight="1">
      <c r="A56" s="57"/>
      <c r="B56" s="32" t="s">
        <v>24</v>
      </c>
      <c r="C56" s="88" t="s">
        <v>258</v>
      </c>
      <c r="D56" s="88" t="s">
        <v>132</v>
      </c>
      <c r="E56" s="59">
        <v>472.6</v>
      </c>
      <c r="F56" s="90">
        <f>SUM(G56)</f>
        <v>0</v>
      </c>
      <c r="G56" s="90">
        <v>0</v>
      </c>
      <c r="H56" s="90"/>
      <c r="I56" s="90">
        <f>SUM(E56+F56)</f>
        <v>472.6</v>
      </c>
    </row>
    <row r="57" spans="1:9" ht="32.25" customHeight="1" hidden="1">
      <c r="A57" s="57"/>
      <c r="B57" s="32" t="s">
        <v>259</v>
      </c>
      <c r="C57" s="88" t="s">
        <v>258</v>
      </c>
      <c r="D57" s="88" t="s">
        <v>142</v>
      </c>
      <c r="E57" s="59">
        <v>1146.5</v>
      </c>
      <c r="F57" s="90">
        <f>SUM(G57+H57)</f>
        <v>-1146.5</v>
      </c>
      <c r="G57" s="90">
        <v>-1146.5</v>
      </c>
      <c r="H57" s="90"/>
      <c r="I57" s="90">
        <f>SUM(E57+F57)</f>
        <v>0</v>
      </c>
    </row>
    <row r="58" spans="1:9" ht="63.75" customHeight="1">
      <c r="A58" s="57"/>
      <c r="B58" s="32" t="s">
        <v>90</v>
      </c>
      <c r="C58" s="88" t="s">
        <v>260</v>
      </c>
      <c r="D58" s="88"/>
      <c r="E58" s="59">
        <f>SUM(E60)</f>
        <v>1157.1</v>
      </c>
      <c r="F58" s="59">
        <f>SUM(F60)</f>
        <v>-417.2</v>
      </c>
      <c r="G58" s="59">
        <f>SUM(G60)</f>
        <v>-417.2</v>
      </c>
      <c r="H58" s="59">
        <f>SUM(H60)</f>
        <v>0</v>
      </c>
      <c r="I58" s="59">
        <f>SUM(I60)</f>
        <v>739.8999999999999</v>
      </c>
    </row>
    <row r="59" spans="1:9" ht="33.75" customHeight="1">
      <c r="A59" s="57"/>
      <c r="B59" s="32" t="s">
        <v>261</v>
      </c>
      <c r="C59" s="88" t="s">
        <v>262</v>
      </c>
      <c r="D59" s="88"/>
      <c r="E59" s="59">
        <f aca="true" t="shared" si="6" ref="E59:H60">SUM(E60)</f>
        <v>1157.1</v>
      </c>
      <c r="F59" s="59">
        <f t="shared" si="6"/>
        <v>-417.2</v>
      </c>
      <c r="G59" s="59">
        <f t="shared" si="6"/>
        <v>-417.2</v>
      </c>
      <c r="H59" s="59">
        <f t="shared" si="6"/>
        <v>0</v>
      </c>
      <c r="I59" s="59">
        <f>SUM(E59+F59)</f>
        <v>739.8999999999999</v>
      </c>
    </row>
    <row r="60" spans="1:9" ht="53.25" customHeight="1">
      <c r="A60" s="57"/>
      <c r="B60" s="32" t="s">
        <v>232</v>
      </c>
      <c r="C60" s="88" t="s">
        <v>8</v>
      </c>
      <c r="D60" s="88"/>
      <c r="E60" s="59">
        <f t="shared" si="6"/>
        <v>1157.1</v>
      </c>
      <c r="F60" s="59">
        <f t="shared" si="6"/>
        <v>-417.2</v>
      </c>
      <c r="G60" s="59">
        <f t="shared" si="6"/>
        <v>-417.2</v>
      </c>
      <c r="H60" s="59">
        <f t="shared" si="6"/>
        <v>0</v>
      </c>
      <c r="I60" s="59">
        <f>SUM(I61)</f>
        <v>739.8999999999999</v>
      </c>
    </row>
    <row r="61" spans="1:9" ht="33.75" customHeight="1">
      <c r="A61" s="57"/>
      <c r="B61" s="32" t="s">
        <v>24</v>
      </c>
      <c r="C61" s="88" t="s">
        <v>8</v>
      </c>
      <c r="D61" s="88" t="s">
        <v>132</v>
      </c>
      <c r="E61" s="59">
        <v>1157.1</v>
      </c>
      <c r="F61" s="90">
        <f>SUM(G61+H61)</f>
        <v>-417.2</v>
      </c>
      <c r="G61" s="90">
        <v>-417.2</v>
      </c>
      <c r="H61" s="90"/>
      <c r="I61" s="90">
        <f>SUM(E61+F61)</f>
        <v>739.8999999999999</v>
      </c>
    </row>
    <row r="62" spans="1:12" ht="36" customHeight="1">
      <c r="A62" s="53">
        <v>6</v>
      </c>
      <c r="B62" s="30" t="s">
        <v>91</v>
      </c>
      <c r="C62" s="85" t="s">
        <v>266</v>
      </c>
      <c r="D62" s="85"/>
      <c r="E62" s="82">
        <f>SUM(E63+E68+E72+E84+E88+E76+E80)</f>
        <v>4370.6</v>
      </c>
      <c r="F62" s="82">
        <f>SUM(F63+F68+F72+F84+F88+F76+F80)</f>
        <v>0</v>
      </c>
      <c r="G62" s="82">
        <f>SUM(G63+G68+G72+G84+G88+G76+G80)</f>
        <v>0</v>
      </c>
      <c r="H62" s="82">
        <f>SUM(H63+H68+H72+H84+H88+H76+H80)</f>
        <v>0</v>
      </c>
      <c r="I62" s="82">
        <f>SUM(I63+I68+I72+I84+I88+I76+I80)</f>
        <v>4370.6</v>
      </c>
      <c r="J62" s="61"/>
      <c r="L62" s="30"/>
    </row>
    <row r="63" spans="1:9" ht="48.75" customHeight="1">
      <c r="A63" s="57"/>
      <c r="B63" s="32" t="s">
        <v>92</v>
      </c>
      <c r="C63" s="88" t="s">
        <v>267</v>
      </c>
      <c r="D63" s="88"/>
      <c r="E63" s="59">
        <f>SUM(E65)</f>
        <v>563</v>
      </c>
      <c r="F63" s="59">
        <f>SUM(F65)</f>
        <v>0</v>
      </c>
      <c r="G63" s="59">
        <f>SUM(G65)</f>
        <v>0</v>
      </c>
      <c r="H63" s="59">
        <f>SUM(H65)</f>
        <v>0</v>
      </c>
      <c r="I63" s="90">
        <f aca="true" t="shared" si="7" ref="I63:I71">SUM(E63+F63)</f>
        <v>563</v>
      </c>
    </row>
    <row r="64" spans="1:9" ht="51" customHeight="1">
      <c r="A64" s="57"/>
      <c r="B64" s="32" t="s">
        <v>9</v>
      </c>
      <c r="C64" s="88" t="s">
        <v>268</v>
      </c>
      <c r="D64" s="88"/>
      <c r="E64" s="59">
        <f>SUM(E65)</f>
        <v>563</v>
      </c>
      <c r="F64" s="90">
        <f>SUM(G64)</f>
        <v>0</v>
      </c>
      <c r="G64" s="90">
        <f>SUM(G65)</f>
        <v>0</v>
      </c>
      <c r="H64" s="90"/>
      <c r="I64" s="90">
        <f>SUM(E64+F64)</f>
        <v>563</v>
      </c>
    </row>
    <row r="65" spans="1:9" ht="39" customHeight="1">
      <c r="A65" s="57"/>
      <c r="B65" s="32" t="s">
        <v>200</v>
      </c>
      <c r="C65" s="88" t="s">
        <v>269</v>
      </c>
      <c r="D65" s="88"/>
      <c r="E65" s="59">
        <f>SUM(E66+E67)</f>
        <v>563</v>
      </c>
      <c r="F65" s="59">
        <f>SUM(F66+F67)</f>
        <v>0</v>
      </c>
      <c r="G65" s="59">
        <f>SUM(G66+G67)</f>
        <v>0</v>
      </c>
      <c r="H65" s="59">
        <f>SUM(H66+H67)</f>
        <v>0</v>
      </c>
      <c r="I65" s="59">
        <f>SUM(I66+I67)</f>
        <v>563</v>
      </c>
    </row>
    <row r="66" spans="1:9" ht="31.5">
      <c r="A66" s="57"/>
      <c r="B66" s="32" t="s">
        <v>24</v>
      </c>
      <c r="C66" s="88" t="s">
        <v>269</v>
      </c>
      <c r="D66" s="88" t="s">
        <v>132</v>
      </c>
      <c r="E66" s="59">
        <v>550</v>
      </c>
      <c r="F66" s="90">
        <f>SUM(G66)</f>
        <v>0</v>
      </c>
      <c r="G66" s="90">
        <v>0</v>
      </c>
      <c r="H66" s="90"/>
      <c r="I66" s="90">
        <f t="shared" si="7"/>
        <v>550</v>
      </c>
    </row>
    <row r="67" spans="1:9" ht="19.5" customHeight="1">
      <c r="A67" s="57"/>
      <c r="B67" s="39" t="s">
        <v>139</v>
      </c>
      <c r="C67" s="88" t="s">
        <v>269</v>
      </c>
      <c r="D67" s="88" t="s">
        <v>138</v>
      </c>
      <c r="E67" s="59">
        <v>13</v>
      </c>
      <c r="F67" s="90">
        <f>SUM(G67)</f>
        <v>0</v>
      </c>
      <c r="G67" s="90">
        <v>0</v>
      </c>
      <c r="H67" s="90"/>
      <c r="I67" s="90">
        <f t="shared" si="7"/>
        <v>13</v>
      </c>
    </row>
    <row r="68" spans="1:13" ht="50.25" customHeight="1">
      <c r="A68" s="57"/>
      <c r="B68" s="32" t="s">
        <v>93</v>
      </c>
      <c r="C68" s="88" t="s">
        <v>270</v>
      </c>
      <c r="D68" s="88"/>
      <c r="E68" s="59">
        <f>SUM(E70)</f>
        <v>50</v>
      </c>
      <c r="F68" s="90">
        <f>SUM(F70)</f>
        <v>0</v>
      </c>
      <c r="G68" s="90">
        <f>SUM(G70)</f>
        <v>0</v>
      </c>
      <c r="H68" s="90">
        <f>SUM(H70)</f>
        <v>0</v>
      </c>
      <c r="I68" s="90">
        <f>SUM(E68+F68)</f>
        <v>50</v>
      </c>
      <c r="M68" s="3"/>
    </row>
    <row r="69" spans="1:13" ht="31.5" customHeight="1">
      <c r="A69" s="57"/>
      <c r="B69" s="32" t="s">
        <v>271</v>
      </c>
      <c r="C69" s="88" t="s">
        <v>272</v>
      </c>
      <c r="D69" s="88"/>
      <c r="E69" s="59">
        <f aca="true" t="shared" si="8" ref="E69:H70">SUM(E70)</f>
        <v>50</v>
      </c>
      <c r="F69" s="90">
        <f t="shared" si="8"/>
        <v>0</v>
      </c>
      <c r="G69" s="90">
        <f t="shared" si="8"/>
        <v>0</v>
      </c>
      <c r="H69" s="90">
        <f t="shared" si="8"/>
        <v>0</v>
      </c>
      <c r="I69" s="90">
        <f>SUM(E69+F69)</f>
        <v>50</v>
      </c>
      <c r="M69" s="3"/>
    </row>
    <row r="70" spans="1:13" ht="49.5" customHeight="1">
      <c r="A70" s="57"/>
      <c r="B70" s="32" t="s">
        <v>94</v>
      </c>
      <c r="C70" s="88" t="s">
        <v>273</v>
      </c>
      <c r="D70" s="88"/>
      <c r="E70" s="59">
        <f t="shared" si="8"/>
        <v>50</v>
      </c>
      <c r="F70" s="90">
        <f t="shared" si="8"/>
        <v>0</v>
      </c>
      <c r="G70" s="90">
        <f t="shared" si="8"/>
        <v>0</v>
      </c>
      <c r="H70" s="90">
        <f t="shared" si="8"/>
        <v>0</v>
      </c>
      <c r="I70" s="90">
        <f t="shared" si="7"/>
        <v>50</v>
      </c>
      <c r="M70" s="3"/>
    </row>
    <row r="71" spans="1:13" ht="31.5">
      <c r="A71" s="57"/>
      <c r="B71" s="32" t="s">
        <v>24</v>
      </c>
      <c r="C71" s="88" t="s">
        <v>273</v>
      </c>
      <c r="D71" s="88" t="s">
        <v>132</v>
      </c>
      <c r="E71" s="59">
        <v>50</v>
      </c>
      <c r="F71" s="90">
        <f>SUM(G71)</f>
        <v>0</v>
      </c>
      <c r="G71" s="90">
        <v>0</v>
      </c>
      <c r="H71" s="90">
        <f>SUM(H88)</f>
        <v>0</v>
      </c>
      <c r="I71" s="90">
        <f t="shared" si="7"/>
        <v>50</v>
      </c>
      <c r="M71" s="3"/>
    </row>
    <row r="72" spans="1:13" ht="31.5">
      <c r="A72" s="53"/>
      <c r="B72" s="32" t="s">
        <v>81</v>
      </c>
      <c r="C72" s="88" t="s">
        <v>278</v>
      </c>
      <c r="D72" s="88"/>
      <c r="E72" s="59">
        <f>SUM(E74)</f>
        <v>256.6</v>
      </c>
      <c r="F72" s="90">
        <f>SUM(F74)</f>
        <v>0</v>
      </c>
      <c r="G72" s="90">
        <f>SUM(G74)</f>
        <v>0</v>
      </c>
      <c r="H72" s="90">
        <f>SUM(H74)</f>
        <v>0</v>
      </c>
      <c r="I72" s="90">
        <f>SUM(E72+F72)</f>
        <v>256.6</v>
      </c>
      <c r="M72" s="3"/>
    </row>
    <row r="73" spans="1:13" ht="63.75" customHeight="1">
      <c r="A73" s="53"/>
      <c r="B73" s="32" t="s">
        <v>279</v>
      </c>
      <c r="C73" s="88" t="s">
        <v>280</v>
      </c>
      <c r="D73" s="88"/>
      <c r="E73" s="59">
        <f aca="true" t="shared" si="9" ref="E73:H74">SUM(E74)</f>
        <v>256.6</v>
      </c>
      <c r="F73" s="59">
        <f t="shared" si="9"/>
        <v>0</v>
      </c>
      <c r="G73" s="59">
        <f t="shared" si="9"/>
        <v>0</v>
      </c>
      <c r="H73" s="59">
        <f t="shared" si="9"/>
        <v>0</v>
      </c>
      <c r="I73" s="59">
        <f>SUM(I74)</f>
        <v>256.6</v>
      </c>
      <c r="M73" s="3"/>
    </row>
    <row r="74" spans="1:9" ht="31.5">
      <c r="A74" s="57"/>
      <c r="B74" s="32" t="s">
        <v>230</v>
      </c>
      <c r="C74" s="88" t="s">
        <v>281</v>
      </c>
      <c r="D74" s="88"/>
      <c r="E74" s="59">
        <f t="shared" si="9"/>
        <v>256.6</v>
      </c>
      <c r="F74" s="59">
        <f t="shared" si="9"/>
        <v>0</v>
      </c>
      <c r="G74" s="59">
        <f t="shared" si="9"/>
        <v>0</v>
      </c>
      <c r="H74" s="59">
        <f t="shared" si="9"/>
        <v>0</v>
      </c>
      <c r="I74" s="59">
        <f>SUM(I75)</f>
        <v>256.6</v>
      </c>
    </row>
    <row r="75" spans="1:9" ht="33" customHeight="1">
      <c r="A75" s="57"/>
      <c r="B75" s="32" t="s">
        <v>24</v>
      </c>
      <c r="C75" s="88" t="s">
        <v>281</v>
      </c>
      <c r="D75" s="88" t="s">
        <v>132</v>
      </c>
      <c r="E75" s="59">
        <v>256.6</v>
      </c>
      <c r="F75" s="90">
        <f>SUM(G75)</f>
        <v>0</v>
      </c>
      <c r="G75" s="90">
        <v>0</v>
      </c>
      <c r="H75" s="90"/>
      <c r="I75" s="90">
        <f>SUM(E75+F75)</f>
        <v>256.6</v>
      </c>
    </row>
    <row r="76" spans="1:12" ht="33.75" customHeight="1">
      <c r="A76" s="57"/>
      <c r="B76" s="32" t="s">
        <v>21</v>
      </c>
      <c r="C76" s="88" t="s">
        <v>282</v>
      </c>
      <c r="D76" s="88"/>
      <c r="E76" s="59">
        <f>SUM(E78)</f>
        <v>50</v>
      </c>
      <c r="F76" s="59">
        <f>SUM(F78)</f>
        <v>0</v>
      </c>
      <c r="G76" s="59">
        <f>SUM(G78)</f>
        <v>0</v>
      </c>
      <c r="H76" s="59">
        <f>SUM(H78)</f>
        <v>0</v>
      </c>
      <c r="I76" s="59">
        <f>SUM(I78)</f>
        <v>50</v>
      </c>
      <c r="J76" s="3"/>
      <c r="K76" s="3"/>
      <c r="L76" s="3"/>
    </row>
    <row r="77" spans="1:12" ht="53.25" customHeight="1">
      <c r="A77" s="57"/>
      <c r="B77" s="32" t="s">
        <v>34</v>
      </c>
      <c r="C77" s="88" t="s">
        <v>283</v>
      </c>
      <c r="D77" s="88"/>
      <c r="E77" s="59">
        <f>SUM(E78)</f>
        <v>50</v>
      </c>
      <c r="F77" s="90">
        <f>SUM(G77+H77)</f>
        <v>0</v>
      </c>
      <c r="G77" s="90">
        <f>SUM(G78)</f>
        <v>0</v>
      </c>
      <c r="H77" s="90"/>
      <c r="I77" s="90">
        <f>SUM(E77+F77)</f>
        <v>50</v>
      </c>
      <c r="J77" s="3"/>
      <c r="K77" s="3"/>
      <c r="L77" s="3"/>
    </row>
    <row r="78" spans="1:12" ht="47.25">
      <c r="A78" s="57"/>
      <c r="B78" s="32" t="s">
        <v>22</v>
      </c>
      <c r="C78" s="88" t="s">
        <v>284</v>
      </c>
      <c r="D78" s="88"/>
      <c r="E78" s="59">
        <f>SUM(E79)</f>
        <v>50</v>
      </c>
      <c r="F78" s="90">
        <f>SUM(G78+H78)</f>
        <v>0</v>
      </c>
      <c r="G78" s="90">
        <f>SUM(G79)</f>
        <v>0</v>
      </c>
      <c r="H78" s="90"/>
      <c r="I78" s="90">
        <f>SUM(E78+F78)</f>
        <v>50</v>
      </c>
      <c r="J78" s="3"/>
      <c r="K78" s="3"/>
      <c r="L78" s="3"/>
    </row>
    <row r="79" spans="1:12" ht="34.5" customHeight="1">
      <c r="A79" s="57"/>
      <c r="B79" s="32" t="s">
        <v>24</v>
      </c>
      <c r="C79" s="88" t="s">
        <v>284</v>
      </c>
      <c r="D79" s="88" t="s">
        <v>132</v>
      </c>
      <c r="E79" s="59">
        <v>50</v>
      </c>
      <c r="F79" s="90">
        <f>SUM(G79+H79)</f>
        <v>0</v>
      </c>
      <c r="G79" s="90">
        <v>0</v>
      </c>
      <c r="H79" s="90"/>
      <c r="I79" s="90">
        <f>SUM(E79+F79)</f>
        <v>50</v>
      </c>
      <c r="J79" s="3"/>
      <c r="K79" s="3"/>
      <c r="L79" s="3"/>
    </row>
    <row r="80" spans="1:12" ht="33" customHeight="1">
      <c r="A80" s="57"/>
      <c r="B80" s="32" t="s">
        <v>19</v>
      </c>
      <c r="C80" s="88" t="s">
        <v>285</v>
      </c>
      <c r="D80" s="88"/>
      <c r="E80" s="59">
        <f>SUM(E82)</f>
        <v>785</v>
      </c>
      <c r="F80" s="59">
        <f>SUM(F82)</f>
        <v>0</v>
      </c>
      <c r="G80" s="59">
        <f>SUM(G82)</f>
        <v>0</v>
      </c>
      <c r="H80" s="59">
        <f>SUM(H82)</f>
        <v>0</v>
      </c>
      <c r="I80" s="59">
        <f>SUM(I82)</f>
        <v>785</v>
      </c>
      <c r="J80" s="3"/>
      <c r="K80" s="3"/>
      <c r="L80" s="3"/>
    </row>
    <row r="81" spans="1:12" ht="35.25" customHeight="1">
      <c r="A81" s="57"/>
      <c r="B81" s="32" t="s">
        <v>286</v>
      </c>
      <c r="C81" s="88" t="s">
        <v>287</v>
      </c>
      <c r="D81" s="88"/>
      <c r="E81" s="59">
        <f>SUM(E82)</f>
        <v>785</v>
      </c>
      <c r="F81" s="90">
        <f aca="true" t="shared" si="10" ref="F81:F87">SUM(G81+H81)</f>
        <v>0</v>
      </c>
      <c r="G81" s="90">
        <f>SUM(G82)</f>
        <v>0</v>
      </c>
      <c r="H81" s="90"/>
      <c r="I81" s="90">
        <f>SUM(E81+F81)</f>
        <v>785</v>
      </c>
      <c r="J81" s="3"/>
      <c r="K81" s="3"/>
      <c r="L81" s="3"/>
    </row>
    <row r="82" spans="1:12" ht="34.5" customHeight="1">
      <c r="A82" s="57"/>
      <c r="B82" s="32" t="s">
        <v>20</v>
      </c>
      <c r="C82" s="88" t="s">
        <v>288</v>
      </c>
      <c r="D82" s="88"/>
      <c r="E82" s="59">
        <f>SUM(E83)</f>
        <v>785</v>
      </c>
      <c r="F82" s="90">
        <f t="shared" si="10"/>
        <v>0</v>
      </c>
      <c r="G82" s="90">
        <f>SUM(G83)</f>
        <v>0</v>
      </c>
      <c r="H82" s="90"/>
      <c r="I82" s="90">
        <f>SUM(E82+F82)</f>
        <v>785</v>
      </c>
      <c r="J82" s="3"/>
      <c r="K82" s="3"/>
      <c r="L82" s="3"/>
    </row>
    <row r="83" spans="1:12" ht="31.5" customHeight="1">
      <c r="A83" s="57"/>
      <c r="B83" s="32" t="s">
        <v>24</v>
      </c>
      <c r="C83" s="88" t="s">
        <v>288</v>
      </c>
      <c r="D83" s="88" t="s">
        <v>132</v>
      </c>
      <c r="E83" s="59">
        <v>785</v>
      </c>
      <c r="F83" s="90">
        <f t="shared" si="10"/>
        <v>0</v>
      </c>
      <c r="G83" s="90">
        <v>0</v>
      </c>
      <c r="H83" s="90"/>
      <c r="I83" s="90">
        <f>SUM(E83+F83)</f>
        <v>785</v>
      </c>
      <c r="J83" s="3"/>
      <c r="K83" s="3"/>
      <c r="L83" s="3"/>
    </row>
    <row r="84" spans="1:9" ht="32.25" customHeight="1">
      <c r="A84" s="114"/>
      <c r="B84" s="32" t="s">
        <v>216</v>
      </c>
      <c r="C84" s="88" t="s">
        <v>289</v>
      </c>
      <c r="D84" s="88"/>
      <c r="E84" s="59">
        <f>SUM(E86)</f>
        <v>50</v>
      </c>
      <c r="F84" s="90">
        <f t="shared" si="10"/>
        <v>0</v>
      </c>
      <c r="G84" s="90">
        <f>SUM(G86)</f>
        <v>0</v>
      </c>
      <c r="H84" s="90"/>
      <c r="I84" s="90">
        <f aca="true" t="shared" si="11" ref="I84:I91">SUM(E84+F84)</f>
        <v>50</v>
      </c>
    </row>
    <row r="85" spans="1:9" ht="31.5">
      <c r="A85" s="114"/>
      <c r="B85" s="32" t="s">
        <v>298</v>
      </c>
      <c r="C85" s="88" t="s">
        <v>299</v>
      </c>
      <c r="D85" s="88"/>
      <c r="E85" s="59">
        <f>SUM(E86)</f>
        <v>50</v>
      </c>
      <c r="F85" s="90">
        <f t="shared" si="10"/>
        <v>0</v>
      </c>
      <c r="G85" s="90">
        <f>SUM(G86)</f>
        <v>0</v>
      </c>
      <c r="H85" s="90"/>
      <c r="I85" s="90">
        <f>SUM(E85+F85)</f>
        <v>50</v>
      </c>
    </row>
    <row r="86" spans="1:9" ht="32.25" customHeight="1">
      <c r="A86" s="114"/>
      <c r="B86" s="32" t="s">
        <v>300</v>
      </c>
      <c r="C86" s="88" t="s">
        <v>301</v>
      </c>
      <c r="D86" s="88"/>
      <c r="E86" s="59">
        <f>SUM(E87)</f>
        <v>50</v>
      </c>
      <c r="F86" s="90">
        <f t="shared" si="10"/>
        <v>0</v>
      </c>
      <c r="G86" s="90">
        <f>SUM(G87)</f>
        <v>0</v>
      </c>
      <c r="H86" s="90"/>
      <c r="I86" s="90">
        <f t="shared" si="11"/>
        <v>50</v>
      </c>
    </row>
    <row r="87" spans="1:9" ht="34.5" customHeight="1">
      <c r="A87" s="114"/>
      <c r="B87" s="32" t="s">
        <v>24</v>
      </c>
      <c r="C87" s="88" t="s">
        <v>301</v>
      </c>
      <c r="D87" s="88" t="s">
        <v>132</v>
      </c>
      <c r="E87" s="59">
        <v>50</v>
      </c>
      <c r="F87" s="90">
        <f t="shared" si="10"/>
        <v>0</v>
      </c>
      <c r="G87" s="90">
        <v>0</v>
      </c>
      <c r="H87" s="90"/>
      <c r="I87" s="90">
        <f t="shared" si="11"/>
        <v>50</v>
      </c>
    </row>
    <row r="88" spans="1:9" ht="21" customHeight="1">
      <c r="A88" s="114"/>
      <c r="B88" s="32" t="s">
        <v>207</v>
      </c>
      <c r="C88" s="88" t="s">
        <v>274</v>
      </c>
      <c r="D88" s="88"/>
      <c r="E88" s="59">
        <f>SUM(E90)</f>
        <v>2616</v>
      </c>
      <c r="F88" s="90">
        <f>SUM(F90)</f>
        <v>0</v>
      </c>
      <c r="G88" s="90">
        <f>SUM(G90)</f>
        <v>0</v>
      </c>
      <c r="H88" s="90">
        <f>SUM(H90)</f>
        <v>0</v>
      </c>
      <c r="I88" s="90">
        <f t="shared" si="11"/>
        <v>2616</v>
      </c>
    </row>
    <row r="89" spans="1:9" ht="36.75" customHeight="1">
      <c r="A89" s="114"/>
      <c r="B89" s="32" t="s">
        <v>275</v>
      </c>
      <c r="C89" s="88" t="s">
        <v>276</v>
      </c>
      <c r="D89" s="88"/>
      <c r="E89" s="59">
        <f aca="true" t="shared" si="12" ref="E89:H90">SUM(E90)</f>
        <v>2616</v>
      </c>
      <c r="F89" s="90">
        <f t="shared" si="12"/>
        <v>0</v>
      </c>
      <c r="G89" s="90">
        <f t="shared" si="12"/>
        <v>0</v>
      </c>
      <c r="H89" s="90">
        <f t="shared" si="12"/>
        <v>0</v>
      </c>
      <c r="I89" s="90">
        <f>SUM(E89+F89)</f>
        <v>2616</v>
      </c>
    </row>
    <row r="90" spans="1:9" ht="31.5">
      <c r="A90" s="114"/>
      <c r="B90" s="32" t="s">
        <v>203</v>
      </c>
      <c r="C90" s="88" t="s">
        <v>277</v>
      </c>
      <c r="D90" s="88"/>
      <c r="E90" s="59">
        <f t="shared" si="12"/>
        <v>2616</v>
      </c>
      <c r="F90" s="90">
        <f t="shared" si="12"/>
        <v>0</v>
      </c>
      <c r="G90" s="90">
        <f t="shared" si="12"/>
        <v>0</v>
      </c>
      <c r="H90" s="90">
        <f t="shared" si="12"/>
        <v>0</v>
      </c>
      <c r="I90" s="90">
        <f t="shared" si="11"/>
        <v>2616</v>
      </c>
    </row>
    <row r="91" spans="1:9" ht="18" customHeight="1">
      <c r="A91" s="114"/>
      <c r="B91" s="39" t="s">
        <v>139</v>
      </c>
      <c r="C91" s="88" t="s">
        <v>277</v>
      </c>
      <c r="D91" s="88" t="s">
        <v>138</v>
      </c>
      <c r="E91" s="59">
        <v>2616</v>
      </c>
      <c r="F91" s="90">
        <f>SUM(G91)</f>
        <v>0</v>
      </c>
      <c r="G91" s="90">
        <v>0</v>
      </c>
      <c r="H91" s="90"/>
      <c r="I91" s="90">
        <f t="shared" si="11"/>
        <v>2616</v>
      </c>
    </row>
    <row r="92" spans="1:10" ht="31.5">
      <c r="A92" s="53">
        <v>7</v>
      </c>
      <c r="B92" s="30" t="s">
        <v>57</v>
      </c>
      <c r="C92" s="85" t="s">
        <v>311</v>
      </c>
      <c r="D92" s="85"/>
      <c r="E92" s="82">
        <f>SUM(E93+E101)</f>
        <v>19563.6</v>
      </c>
      <c r="F92" s="82">
        <f>SUM(F93+F101)</f>
        <v>335.79999999999995</v>
      </c>
      <c r="G92" s="82">
        <f>SUM(G93+G101)</f>
        <v>335.79999999999995</v>
      </c>
      <c r="H92" s="82">
        <f>SUM(H93+H101)</f>
        <v>0</v>
      </c>
      <c r="I92" s="82">
        <f>SUM(I93+I101)</f>
        <v>19899.399999999998</v>
      </c>
      <c r="J92" s="61"/>
    </row>
    <row r="93" spans="1:9" ht="31.5" customHeight="1">
      <c r="A93" s="53"/>
      <c r="B93" s="32" t="s">
        <v>427</v>
      </c>
      <c r="C93" s="88" t="s">
        <v>312</v>
      </c>
      <c r="D93" s="88"/>
      <c r="E93" s="59">
        <f>SUM(E94+E97+E99)</f>
        <v>14183.599999999999</v>
      </c>
      <c r="F93" s="59">
        <f>SUM(F94+F97+F99)</f>
        <v>-907.5</v>
      </c>
      <c r="G93" s="59">
        <f>SUM(G94+G97+G99)</f>
        <v>-907.5</v>
      </c>
      <c r="H93" s="59">
        <f>SUM(H94+H97+H99)</f>
        <v>0</v>
      </c>
      <c r="I93" s="59">
        <f>SUM(I94+I97+I99)</f>
        <v>13276.099999999999</v>
      </c>
    </row>
    <row r="94" spans="1:9" ht="31.5" customHeight="1">
      <c r="A94" s="53"/>
      <c r="B94" s="32" t="s">
        <v>203</v>
      </c>
      <c r="C94" s="88" t="s">
        <v>75</v>
      </c>
      <c r="D94" s="88"/>
      <c r="E94" s="59">
        <f>SUM(E95)</f>
        <v>736.3</v>
      </c>
      <c r="F94" s="59">
        <f>SUM(F95)</f>
        <v>0</v>
      </c>
      <c r="G94" s="59">
        <f>SUM(G95)</f>
        <v>0</v>
      </c>
      <c r="H94" s="59">
        <f>SUM(H95)</f>
        <v>0</v>
      </c>
      <c r="I94" s="59">
        <f>SUM(E94+F94)</f>
        <v>736.3</v>
      </c>
    </row>
    <row r="95" spans="1:9" ht="30.75" customHeight="1">
      <c r="A95" s="53"/>
      <c r="B95" s="28" t="s">
        <v>346</v>
      </c>
      <c r="C95" s="88" t="s">
        <v>75</v>
      </c>
      <c r="D95" s="88" t="s">
        <v>133</v>
      </c>
      <c r="E95" s="59">
        <v>736.3</v>
      </c>
      <c r="F95" s="90">
        <f>SUM(G95+H95)</f>
        <v>0</v>
      </c>
      <c r="G95" s="90">
        <v>0</v>
      </c>
      <c r="H95" s="90">
        <v>0</v>
      </c>
      <c r="I95" s="90">
        <f>SUM(E95+F95)</f>
        <v>736.3</v>
      </c>
    </row>
    <row r="96" spans="1:12" ht="47.25">
      <c r="A96" s="53"/>
      <c r="B96" s="32" t="s">
        <v>313</v>
      </c>
      <c r="C96" s="88" t="s">
        <v>314</v>
      </c>
      <c r="D96" s="88"/>
      <c r="E96" s="59">
        <f>SUM(E97+E99)</f>
        <v>13447.3</v>
      </c>
      <c r="F96" s="59">
        <f>SUM(F97+F99)</f>
        <v>-907.5</v>
      </c>
      <c r="G96" s="59">
        <f>SUM(G97+G99)</f>
        <v>-907.5</v>
      </c>
      <c r="H96" s="59">
        <f>SUM(H97+H99)</f>
        <v>0</v>
      </c>
      <c r="I96" s="59">
        <f>SUM(I97+I99)</f>
        <v>12539.8</v>
      </c>
      <c r="J96" s="35"/>
      <c r="K96" s="35"/>
      <c r="L96" s="35"/>
    </row>
    <row r="97" spans="1:9" ht="31.5">
      <c r="A97" s="53"/>
      <c r="B97" s="32" t="s">
        <v>224</v>
      </c>
      <c r="C97" s="88" t="s">
        <v>315</v>
      </c>
      <c r="D97" s="88"/>
      <c r="E97" s="59">
        <f>SUM(E98)</f>
        <v>13447.3</v>
      </c>
      <c r="F97" s="59">
        <f>SUM(F98)</f>
        <v>-907.5</v>
      </c>
      <c r="G97" s="59">
        <f>SUM(G98)</f>
        <v>-907.5</v>
      </c>
      <c r="H97" s="59">
        <f>SUM(H98)</f>
        <v>0</v>
      </c>
      <c r="I97" s="59">
        <f>SUM(I98)</f>
        <v>12539.8</v>
      </c>
    </row>
    <row r="98" spans="1:9" ht="31.5">
      <c r="A98" s="53"/>
      <c r="B98" s="32" t="s">
        <v>24</v>
      </c>
      <c r="C98" s="88" t="s">
        <v>315</v>
      </c>
      <c r="D98" s="88" t="s">
        <v>132</v>
      </c>
      <c r="E98" s="59">
        <v>13447.3</v>
      </c>
      <c r="F98" s="90">
        <f>SUM(G98+H98)</f>
        <v>-907.5</v>
      </c>
      <c r="G98" s="90">
        <v>-907.5</v>
      </c>
      <c r="H98" s="90">
        <v>0</v>
      </c>
      <c r="I98" s="90">
        <f>SUM(E98+F98)</f>
        <v>12539.8</v>
      </c>
    </row>
    <row r="99" spans="1:9" ht="47.25" hidden="1">
      <c r="A99" s="53"/>
      <c r="B99" s="32" t="s">
        <v>316</v>
      </c>
      <c r="C99" s="91" t="s">
        <v>317</v>
      </c>
      <c r="D99" s="88"/>
      <c r="E99" s="59">
        <f>SUM(E100)</f>
        <v>0</v>
      </c>
      <c r="F99" s="59">
        <f>SUM(G99+H99)</f>
        <v>0</v>
      </c>
      <c r="G99" s="59">
        <f>SUM(G100)</f>
        <v>0</v>
      </c>
      <c r="H99" s="59">
        <f>SUM(H100)</f>
        <v>0</v>
      </c>
      <c r="I99" s="59">
        <f>SUM(E99+F99)</f>
        <v>0</v>
      </c>
    </row>
    <row r="100" spans="1:9" ht="31.5" hidden="1">
      <c r="A100" s="53"/>
      <c r="B100" s="32" t="s">
        <v>24</v>
      </c>
      <c r="C100" s="91" t="s">
        <v>317</v>
      </c>
      <c r="D100" s="88" t="s">
        <v>132</v>
      </c>
      <c r="E100" s="59">
        <v>0</v>
      </c>
      <c r="F100" s="59">
        <f>SUM(G100+H100)</f>
        <v>0</v>
      </c>
      <c r="G100" s="59">
        <v>0</v>
      </c>
      <c r="H100" s="59">
        <v>0</v>
      </c>
      <c r="I100" s="90">
        <f>SUM(E100+F100)</f>
        <v>0</v>
      </c>
    </row>
    <row r="101" spans="1:9" ht="18.75" customHeight="1">
      <c r="A101" s="53"/>
      <c r="B101" s="32" t="s">
        <v>210</v>
      </c>
      <c r="C101" s="88" t="s">
        <v>318</v>
      </c>
      <c r="D101" s="88"/>
      <c r="E101" s="59">
        <f>SUM(E103+E105)</f>
        <v>5380</v>
      </c>
      <c r="F101" s="59">
        <f>SUM(F103+F105)</f>
        <v>1243.3</v>
      </c>
      <c r="G101" s="59">
        <f>SUM(G103+G105)</f>
        <v>1243.3</v>
      </c>
      <c r="H101" s="59">
        <f>SUM(H103+H105)</f>
        <v>0</v>
      </c>
      <c r="I101" s="59">
        <f>SUM(I103+I105)</f>
        <v>6623.3</v>
      </c>
    </row>
    <row r="102" spans="1:9" ht="31.5" customHeight="1">
      <c r="A102" s="53"/>
      <c r="B102" s="32" t="s">
        <v>319</v>
      </c>
      <c r="C102" s="88" t="s">
        <v>320</v>
      </c>
      <c r="D102" s="88"/>
      <c r="E102" s="59">
        <f aca="true" t="shared" si="13" ref="E102:H103">SUM(E103)</f>
        <v>2880</v>
      </c>
      <c r="F102" s="59">
        <f t="shared" si="13"/>
        <v>1243.3</v>
      </c>
      <c r="G102" s="59">
        <f t="shared" si="13"/>
        <v>1243.3</v>
      </c>
      <c r="H102" s="59">
        <f t="shared" si="13"/>
        <v>0</v>
      </c>
      <c r="I102" s="90">
        <f>SUM(E102+F102)</f>
        <v>4123.3</v>
      </c>
    </row>
    <row r="103" spans="1:9" ht="33" customHeight="1">
      <c r="A103" s="53"/>
      <c r="B103" s="32" t="s">
        <v>144</v>
      </c>
      <c r="C103" s="88" t="s">
        <v>321</v>
      </c>
      <c r="D103" s="88"/>
      <c r="E103" s="59">
        <f t="shared" si="13"/>
        <v>2880</v>
      </c>
      <c r="F103" s="59">
        <f t="shared" si="13"/>
        <v>1243.3</v>
      </c>
      <c r="G103" s="59">
        <f t="shared" si="13"/>
        <v>1243.3</v>
      </c>
      <c r="H103" s="59">
        <f t="shared" si="13"/>
        <v>0</v>
      </c>
      <c r="I103" s="59">
        <f>SUM(I104)</f>
        <v>4123.3</v>
      </c>
    </row>
    <row r="104" spans="1:9" ht="31.5" customHeight="1">
      <c r="A104" s="53"/>
      <c r="B104" s="32" t="s">
        <v>24</v>
      </c>
      <c r="C104" s="88" t="s">
        <v>321</v>
      </c>
      <c r="D104" s="88" t="s">
        <v>132</v>
      </c>
      <c r="E104" s="59">
        <v>2880</v>
      </c>
      <c r="F104" s="90">
        <f>SUM(G104+H104)</f>
        <v>1243.3</v>
      </c>
      <c r="G104" s="90">
        <v>1243.3</v>
      </c>
      <c r="H104" s="90">
        <v>0</v>
      </c>
      <c r="I104" s="90">
        <f>SUM(E104+F104)</f>
        <v>4123.3</v>
      </c>
    </row>
    <row r="105" spans="1:9" ht="31.5">
      <c r="A105" s="53"/>
      <c r="B105" s="32" t="s">
        <v>322</v>
      </c>
      <c r="C105" s="88" t="s">
        <v>318</v>
      </c>
      <c r="D105" s="88"/>
      <c r="E105" s="59">
        <f>SUM(E106)</f>
        <v>2500</v>
      </c>
      <c r="F105" s="59">
        <f>SUM(F106)</f>
        <v>0</v>
      </c>
      <c r="G105" s="59">
        <f>SUM(G106)</f>
        <v>0</v>
      </c>
      <c r="H105" s="59">
        <f>SUM(H106)</f>
        <v>0</v>
      </c>
      <c r="I105" s="59">
        <f>SUM(I106)</f>
        <v>2500</v>
      </c>
    </row>
    <row r="106" spans="1:9" ht="31.5">
      <c r="A106" s="53"/>
      <c r="B106" s="32" t="s">
        <v>203</v>
      </c>
      <c r="C106" s="88" t="s">
        <v>324</v>
      </c>
      <c r="D106" s="88"/>
      <c r="E106" s="59">
        <f>SUM(E107)</f>
        <v>2500</v>
      </c>
      <c r="F106" s="59">
        <f>SUM(G106+H106)</f>
        <v>0</v>
      </c>
      <c r="G106" s="59">
        <f>SUM(G107)</f>
        <v>0</v>
      </c>
      <c r="H106" s="59">
        <f>SUM(H107)</f>
        <v>0</v>
      </c>
      <c r="I106" s="59">
        <f>SUM(E106+F106)</f>
        <v>2500</v>
      </c>
    </row>
    <row r="107" spans="1:9" ht="38.25" customHeight="1">
      <c r="A107" s="53"/>
      <c r="B107" s="28" t="s">
        <v>346</v>
      </c>
      <c r="C107" s="88" t="s">
        <v>324</v>
      </c>
      <c r="D107" s="88" t="s">
        <v>133</v>
      </c>
      <c r="E107" s="59">
        <v>2500</v>
      </c>
      <c r="F107" s="59">
        <f>SUM(G107)</f>
        <v>0</v>
      </c>
      <c r="G107" s="59">
        <v>0</v>
      </c>
      <c r="H107" s="59">
        <v>0</v>
      </c>
      <c r="I107" s="90">
        <f>SUM(E107+F107)</f>
        <v>2500</v>
      </c>
    </row>
    <row r="108" spans="1:9" ht="47.25">
      <c r="A108" s="115">
        <v>8</v>
      </c>
      <c r="B108" s="47" t="s">
        <v>68</v>
      </c>
      <c r="C108" s="85" t="s">
        <v>325</v>
      </c>
      <c r="D108" s="85"/>
      <c r="E108" s="82">
        <f>SUM(E109)</f>
        <v>100</v>
      </c>
      <c r="F108" s="82">
        <f>SUM(F109)</f>
        <v>0</v>
      </c>
      <c r="G108" s="82">
        <f>SUM(G109)</f>
        <v>0</v>
      </c>
      <c r="H108" s="82">
        <f>SUM(H109)</f>
        <v>0</v>
      </c>
      <c r="I108" s="82">
        <f>SUM(I109)</f>
        <v>100</v>
      </c>
    </row>
    <row r="109" spans="1:9" ht="47.25">
      <c r="A109" s="114"/>
      <c r="B109" s="44" t="s">
        <v>58</v>
      </c>
      <c r="C109" s="88" t="s">
        <v>326</v>
      </c>
      <c r="D109" s="88"/>
      <c r="E109" s="59">
        <f>SUM(E111)</f>
        <v>100</v>
      </c>
      <c r="F109" s="59">
        <f>SUM(G109+H109)</f>
        <v>0</v>
      </c>
      <c r="G109" s="59">
        <f>SUM(G111)</f>
        <v>0</v>
      </c>
      <c r="H109" s="59">
        <f>SUM(H111)</f>
        <v>0</v>
      </c>
      <c r="I109" s="59">
        <f>SUM(I111)</f>
        <v>100</v>
      </c>
    </row>
    <row r="110" spans="1:9" ht="48" customHeight="1">
      <c r="A110" s="114"/>
      <c r="B110" s="44" t="s">
        <v>10</v>
      </c>
      <c r="C110" s="88" t="s">
        <v>328</v>
      </c>
      <c r="D110" s="88"/>
      <c r="E110" s="59">
        <f>SUM(E111)</f>
        <v>100</v>
      </c>
      <c r="F110" s="90">
        <f>SUM(F111)</f>
        <v>0</v>
      </c>
      <c r="G110" s="90">
        <f aca="true" t="shared" si="14" ref="G110:I111">SUM(G111)</f>
        <v>0</v>
      </c>
      <c r="H110" s="90">
        <f t="shared" si="14"/>
        <v>0</v>
      </c>
      <c r="I110" s="90">
        <f t="shared" si="14"/>
        <v>100</v>
      </c>
    </row>
    <row r="111" spans="1:11" ht="52.5" customHeight="1">
      <c r="A111" s="114"/>
      <c r="B111" s="44" t="s">
        <v>145</v>
      </c>
      <c r="C111" s="88" t="s">
        <v>329</v>
      </c>
      <c r="D111" s="88"/>
      <c r="E111" s="59">
        <f>SUM(E112)</f>
        <v>100</v>
      </c>
      <c r="F111" s="90">
        <f>SUM(F112)</f>
        <v>0</v>
      </c>
      <c r="G111" s="90">
        <f t="shared" si="14"/>
        <v>0</v>
      </c>
      <c r="H111" s="90">
        <f t="shared" si="14"/>
        <v>0</v>
      </c>
      <c r="I111" s="90">
        <f t="shared" si="14"/>
        <v>100</v>
      </c>
      <c r="K111" s="32"/>
    </row>
    <row r="112" spans="1:9" ht="32.25" customHeight="1">
      <c r="A112" s="114"/>
      <c r="B112" s="32" t="s">
        <v>24</v>
      </c>
      <c r="C112" s="88" t="s">
        <v>329</v>
      </c>
      <c r="D112" s="88" t="s">
        <v>132</v>
      </c>
      <c r="E112" s="59">
        <v>100</v>
      </c>
      <c r="F112" s="90">
        <f>SUM(G112+H112)</f>
        <v>0</v>
      </c>
      <c r="G112" s="90">
        <v>0</v>
      </c>
      <c r="H112" s="90"/>
      <c r="I112" s="90">
        <f>SUM(E112+F112)</f>
        <v>100</v>
      </c>
    </row>
    <row r="113" spans="1:10" ht="51" customHeight="1">
      <c r="A113" s="115">
        <v>9</v>
      </c>
      <c r="B113" s="30" t="s">
        <v>69</v>
      </c>
      <c r="C113" s="85" t="s">
        <v>330</v>
      </c>
      <c r="D113" s="85"/>
      <c r="E113" s="82">
        <f>SUM(E114)</f>
        <v>854.6</v>
      </c>
      <c r="F113" s="82">
        <f>SUM(F114)</f>
        <v>0</v>
      </c>
      <c r="G113" s="82">
        <f>SUM(G114)</f>
        <v>0</v>
      </c>
      <c r="H113" s="82">
        <f>SUM(H114)</f>
        <v>0</v>
      </c>
      <c r="I113" s="82">
        <f>SUM(I114)</f>
        <v>854.6</v>
      </c>
      <c r="J113" s="35"/>
    </row>
    <row r="114" spans="1:9" ht="31.5" customHeight="1">
      <c r="A114" s="114"/>
      <c r="B114" s="32" t="s">
        <v>231</v>
      </c>
      <c r="C114" s="88" t="s">
        <v>331</v>
      </c>
      <c r="D114" s="88"/>
      <c r="E114" s="59">
        <f>SUM(E116)</f>
        <v>854.6</v>
      </c>
      <c r="F114" s="59">
        <f>SUM(F116)</f>
        <v>0</v>
      </c>
      <c r="G114" s="59">
        <f>SUM(G116)</f>
        <v>0</v>
      </c>
      <c r="H114" s="59">
        <f>SUM(H116)</f>
        <v>0</v>
      </c>
      <c r="I114" s="59">
        <f>SUM(I116)</f>
        <v>854.6</v>
      </c>
    </row>
    <row r="115" spans="1:9" ht="20.25" customHeight="1">
      <c r="A115" s="114"/>
      <c r="B115" s="32" t="s">
        <v>332</v>
      </c>
      <c r="C115" s="88" t="s">
        <v>333</v>
      </c>
      <c r="D115" s="88"/>
      <c r="E115" s="59">
        <f aca="true" t="shared" si="15" ref="E115:I116">SUM(E116)</f>
        <v>854.6</v>
      </c>
      <c r="F115" s="59">
        <f t="shared" si="15"/>
        <v>0</v>
      </c>
      <c r="G115" s="59">
        <f t="shared" si="15"/>
        <v>0</v>
      </c>
      <c r="H115" s="59">
        <f t="shared" si="15"/>
        <v>0</v>
      </c>
      <c r="I115" s="59">
        <f t="shared" si="15"/>
        <v>854.6</v>
      </c>
    </row>
    <row r="116" spans="1:9" ht="30.75" customHeight="1">
      <c r="A116" s="114"/>
      <c r="B116" s="32" t="s">
        <v>100</v>
      </c>
      <c r="C116" s="88" t="s">
        <v>334</v>
      </c>
      <c r="D116" s="88"/>
      <c r="E116" s="59">
        <f t="shared" si="15"/>
        <v>854.6</v>
      </c>
      <c r="F116" s="59">
        <f t="shared" si="15"/>
        <v>0</v>
      </c>
      <c r="G116" s="59">
        <f t="shared" si="15"/>
        <v>0</v>
      </c>
      <c r="H116" s="59">
        <f t="shared" si="15"/>
        <v>0</v>
      </c>
      <c r="I116" s="59">
        <f t="shared" si="15"/>
        <v>854.6</v>
      </c>
    </row>
    <row r="117" spans="1:9" ht="17.25" customHeight="1">
      <c r="A117" s="114"/>
      <c r="B117" s="39" t="s">
        <v>139</v>
      </c>
      <c r="C117" s="88" t="s">
        <v>334</v>
      </c>
      <c r="D117" s="88" t="s">
        <v>138</v>
      </c>
      <c r="E117" s="59">
        <v>854.6</v>
      </c>
      <c r="F117" s="90">
        <f>SUM(G117)</f>
        <v>0</v>
      </c>
      <c r="G117" s="90">
        <v>0</v>
      </c>
      <c r="H117" s="90"/>
      <c r="I117" s="90">
        <f>SUM(E117+F117)</f>
        <v>854.6</v>
      </c>
    </row>
    <row r="118" spans="1:10" ht="30.75" customHeight="1">
      <c r="A118" s="53">
        <v>10</v>
      </c>
      <c r="B118" s="30" t="s">
        <v>70</v>
      </c>
      <c r="C118" s="85" t="s">
        <v>347</v>
      </c>
      <c r="D118" s="85"/>
      <c r="E118" s="82">
        <f>SUM(E119+E124)</f>
        <v>20577.600000000002</v>
      </c>
      <c r="F118" s="82">
        <f>SUM(F119+F124)</f>
        <v>-2169</v>
      </c>
      <c r="G118" s="82">
        <f>SUM(G119+G124)</f>
        <v>-2169</v>
      </c>
      <c r="H118" s="82">
        <f>SUM(H119+H124)</f>
        <v>0</v>
      </c>
      <c r="I118" s="82">
        <f>SUM(I119+I124)</f>
        <v>18408.6</v>
      </c>
      <c r="J118" s="61"/>
    </row>
    <row r="119" spans="1:9" ht="33" customHeight="1">
      <c r="A119" s="114"/>
      <c r="B119" s="32" t="s">
        <v>59</v>
      </c>
      <c r="C119" s="88" t="s">
        <v>348</v>
      </c>
      <c r="D119" s="88"/>
      <c r="E119" s="59">
        <f aca="true" t="shared" si="16" ref="E119:I120">SUM(E120)</f>
        <v>17975.9</v>
      </c>
      <c r="F119" s="59">
        <f t="shared" si="16"/>
        <v>-2169</v>
      </c>
      <c r="G119" s="59">
        <f t="shared" si="16"/>
        <v>-2169</v>
      </c>
      <c r="H119" s="59">
        <f t="shared" si="16"/>
        <v>0</v>
      </c>
      <c r="I119" s="59">
        <f t="shared" si="16"/>
        <v>15806.9</v>
      </c>
    </row>
    <row r="120" spans="1:9" ht="30.75" customHeight="1">
      <c r="A120" s="114"/>
      <c r="B120" s="32" t="s">
        <v>349</v>
      </c>
      <c r="C120" s="88" t="s">
        <v>350</v>
      </c>
      <c r="D120" s="88"/>
      <c r="E120" s="59">
        <f t="shared" si="16"/>
        <v>17975.9</v>
      </c>
      <c r="F120" s="59">
        <f t="shared" si="16"/>
        <v>-2169</v>
      </c>
      <c r="G120" s="59">
        <f t="shared" si="16"/>
        <v>-2169</v>
      </c>
      <c r="H120" s="59">
        <f t="shared" si="16"/>
        <v>0</v>
      </c>
      <c r="I120" s="59">
        <f t="shared" si="16"/>
        <v>15806.9</v>
      </c>
    </row>
    <row r="121" spans="1:9" ht="31.5" customHeight="1">
      <c r="A121" s="114"/>
      <c r="B121" s="32" t="s">
        <v>229</v>
      </c>
      <c r="C121" s="88" t="s">
        <v>351</v>
      </c>
      <c r="D121" s="88"/>
      <c r="E121" s="59">
        <f>SUM(E122+E123)</f>
        <v>17975.9</v>
      </c>
      <c r="F121" s="59">
        <f>SUM(F122+F123)</f>
        <v>-2169</v>
      </c>
      <c r="G121" s="59">
        <f>SUM(G122+G123)</f>
        <v>-2169</v>
      </c>
      <c r="H121" s="59">
        <f>SUM(H122+H123)</f>
        <v>0</v>
      </c>
      <c r="I121" s="59">
        <f>SUM(I122+I123)</f>
        <v>15806.9</v>
      </c>
    </row>
    <row r="122" spans="1:9" ht="31.5">
      <c r="A122" s="114"/>
      <c r="B122" s="32" t="s">
        <v>24</v>
      </c>
      <c r="C122" s="88" t="s">
        <v>351</v>
      </c>
      <c r="D122" s="88" t="s">
        <v>132</v>
      </c>
      <c r="E122" s="59">
        <v>16015.1</v>
      </c>
      <c r="F122" s="90">
        <f>SUM(G122+H122)</f>
        <v>-3154.8</v>
      </c>
      <c r="G122" s="90">
        <v>-3154.8</v>
      </c>
      <c r="H122" s="90">
        <v>0</v>
      </c>
      <c r="I122" s="90">
        <f>SUM(E122+F122)</f>
        <v>12860.3</v>
      </c>
    </row>
    <row r="123" spans="1:9" ht="31.5">
      <c r="A123" s="114"/>
      <c r="B123" s="32" t="s">
        <v>259</v>
      </c>
      <c r="C123" s="88" t="s">
        <v>351</v>
      </c>
      <c r="D123" s="88" t="s">
        <v>142</v>
      </c>
      <c r="E123" s="59">
        <v>1960.8</v>
      </c>
      <c r="F123" s="90">
        <f>SUM(G123+H123)</f>
        <v>985.8</v>
      </c>
      <c r="G123" s="90">
        <v>985.8</v>
      </c>
      <c r="H123" s="90">
        <v>0</v>
      </c>
      <c r="I123" s="90">
        <f>SUM(E123+F123)</f>
        <v>2946.6</v>
      </c>
    </row>
    <row r="124" spans="1:9" ht="16.5">
      <c r="A124" s="114"/>
      <c r="B124" s="87" t="s">
        <v>26</v>
      </c>
      <c r="C124" s="88" t="s">
        <v>25</v>
      </c>
      <c r="D124" s="89"/>
      <c r="E124" s="59">
        <f>SUM(E125)</f>
        <v>2601.7</v>
      </c>
      <c r="F124" s="59">
        <f aca="true" t="shared" si="17" ref="F124:H125">SUM(F125)</f>
        <v>0</v>
      </c>
      <c r="G124" s="59">
        <f t="shared" si="17"/>
        <v>0</v>
      </c>
      <c r="H124" s="59">
        <f t="shared" si="17"/>
        <v>0</v>
      </c>
      <c r="I124" s="59">
        <f>SUM(E124+F124)</f>
        <v>2601.7</v>
      </c>
    </row>
    <row r="125" spans="1:9" ht="31.5">
      <c r="A125" s="114"/>
      <c r="B125" s="87" t="s">
        <v>27</v>
      </c>
      <c r="C125" s="91" t="s">
        <v>30</v>
      </c>
      <c r="D125" s="89"/>
      <c r="E125" s="59">
        <f>SUM(E126)</f>
        <v>2601.7</v>
      </c>
      <c r="F125" s="59">
        <f t="shared" si="17"/>
        <v>0</v>
      </c>
      <c r="G125" s="59">
        <f t="shared" si="17"/>
        <v>0</v>
      </c>
      <c r="H125" s="59">
        <f t="shared" si="17"/>
        <v>0</v>
      </c>
      <c r="I125" s="59">
        <f>SUM(I126)</f>
        <v>2601.7</v>
      </c>
    </row>
    <row r="126" spans="1:9" ht="31.5">
      <c r="A126" s="114"/>
      <c r="B126" s="87" t="s">
        <v>259</v>
      </c>
      <c r="C126" s="91" t="s">
        <v>30</v>
      </c>
      <c r="D126" s="89" t="s">
        <v>142</v>
      </c>
      <c r="E126" s="59">
        <v>2601.7</v>
      </c>
      <c r="F126" s="59">
        <f>SUM(G126+H126)</f>
        <v>0</v>
      </c>
      <c r="G126" s="90">
        <v>0</v>
      </c>
      <c r="H126" s="90">
        <v>0</v>
      </c>
      <c r="I126" s="90">
        <f>SUM(E126+F126)</f>
        <v>2601.7</v>
      </c>
    </row>
    <row r="127" spans="1:10" ht="47.25" customHeight="1">
      <c r="A127" s="53">
        <v>11</v>
      </c>
      <c r="B127" s="30" t="s">
        <v>71</v>
      </c>
      <c r="C127" s="85" t="s">
        <v>352</v>
      </c>
      <c r="D127" s="85"/>
      <c r="E127" s="82">
        <f>SUM(E128)</f>
        <v>46783.600000000006</v>
      </c>
      <c r="F127" s="82">
        <f>SUM(F128)</f>
        <v>117.5</v>
      </c>
      <c r="G127" s="82">
        <f>SUM(G128)</f>
        <v>117.5</v>
      </c>
      <c r="H127" s="82">
        <f>SUM(H128)</f>
        <v>0</v>
      </c>
      <c r="I127" s="82">
        <f>SUM(I128)</f>
        <v>46901.100000000006</v>
      </c>
      <c r="J127" s="61"/>
    </row>
    <row r="128" spans="1:9" ht="19.5" customHeight="1">
      <c r="A128" s="57"/>
      <c r="B128" s="32" t="s">
        <v>78</v>
      </c>
      <c r="C128" s="88" t="s">
        <v>353</v>
      </c>
      <c r="D128" s="88"/>
      <c r="E128" s="59">
        <f>SUM(E129+E131+E134+E137)</f>
        <v>46783.600000000006</v>
      </c>
      <c r="F128" s="59">
        <f>SUM(F129+F131+F134+F137)</f>
        <v>117.5</v>
      </c>
      <c r="G128" s="59">
        <f>SUM(G129+G131+G134+G137)</f>
        <v>117.5</v>
      </c>
      <c r="H128" s="59">
        <f>SUM(H129+H131+H134+H137)</f>
        <v>0</v>
      </c>
      <c r="I128" s="59">
        <f>SUM(I129+I131+I134+I137)</f>
        <v>46901.100000000006</v>
      </c>
    </row>
    <row r="129" spans="1:9" ht="36" customHeight="1">
      <c r="A129" s="57"/>
      <c r="B129" s="32" t="s">
        <v>197</v>
      </c>
      <c r="C129" s="88" t="s">
        <v>76</v>
      </c>
      <c r="D129" s="88"/>
      <c r="E129" s="59">
        <f>SUM(E130)</f>
        <v>15459.7</v>
      </c>
      <c r="F129" s="59">
        <f>SUM(F130)</f>
        <v>885</v>
      </c>
      <c r="G129" s="59">
        <f>SUM(G130)</f>
        <v>885</v>
      </c>
      <c r="H129" s="59">
        <f>SUM(H130)</f>
        <v>0</v>
      </c>
      <c r="I129" s="59">
        <f>SUM(I130)</f>
        <v>16344.7</v>
      </c>
    </row>
    <row r="130" spans="1:9" ht="33.75" customHeight="1">
      <c r="A130" s="57"/>
      <c r="B130" s="28" t="s">
        <v>346</v>
      </c>
      <c r="C130" s="88" t="s">
        <v>76</v>
      </c>
      <c r="D130" s="88" t="s">
        <v>133</v>
      </c>
      <c r="E130" s="59">
        <v>15459.7</v>
      </c>
      <c r="F130" s="90">
        <f>SUM(G130+H130)</f>
        <v>885</v>
      </c>
      <c r="G130" s="90">
        <v>885</v>
      </c>
      <c r="H130" s="90"/>
      <c r="I130" s="90">
        <f>SUM(E130+F130)</f>
        <v>16344.7</v>
      </c>
    </row>
    <row r="131" spans="1:9" ht="30" customHeight="1">
      <c r="A131" s="57"/>
      <c r="B131" s="32" t="s">
        <v>354</v>
      </c>
      <c r="C131" s="88" t="s">
        <v>355</v>
      </c>
      <c r="D131" s="88"/>
      <c r="E131" s="59">
        <f aca="true" t="shared" si="18" ref="E131:H132">SUM(E132)</f>
        <v>15300</v>
      </c>
      <c r="F131" s="59">
        <f t="shared" si="18"/>
        <v>0</v>
      </c>
      <c r="G131" s="59">
        <f t="shared" si="18"/>
        <v>0</v>
      </c>
      <c r="H131" s="59">
        <f t="shared" si="18"/>
        <v>0</v>
      </c>
      <c r="I131" s="59">
        <f>SUM(E131+F131)</f>
        <v>15300</v>
      </c>
    </row>
    <row r="132" spans="1:9" ht="30.75" customHeight="1">
      <c r="A132" s="57"/>
      <c r="B132" s="32" t="s">
        <v>146</v>
      </c>
      <c r="C132" s="88" t="s">
        <v>356</v>
      </c>
      <c r="D132" s="88"/>
      <c r="E132" s="59">
        <f t="shared" si="18"/>
        <v>15300</v>
      </c>
      <c r="F132" s="59">
        <f t="shared" si="18"/>
        <v>0</v>
      </c>
      <c r="G132" s="59">
        <f t="shared" si="18"/>
        <v>0</v>
      </c>
      <c r="H132" s="59">
        <f t="shared" si="18"/>
        <v>0</v>
      </c>
      <c r="I132" s="59">
        <f aca="true" t="shared" si="19" ref="I132:I139">SUM(E132+F132)</f>
        <v>15300</v>
      </c>
    </row>
    <row r="133" spans="1:9" ht="33" customHeight="1">
      <c r="A133" s="57"/>
      <c r="B133" s="32" t="s">
        <v>24</v>
      </c>
      <c r="C133" s="88" t="s">
        <v>356</v>
      </c>
      <c r="D133" s="88" t="s">
        <v>132</v>
      </c>
      <c r="E133" s="59">
        <v>15300</v>
      </c>
      <c r="F133" s="90">
        <f>SUM(G133+H133)</f>
        <v>0</v>
      </c>
      <c r="G133" s="90">
        <v>0</v>
      </c>
      <c r="H133" s="90">
        <v>0</v>
      </c>
      <c r="I133" s="59">
        <f t="shared" si="19"/>
        <v>15300</v>
      </c>
    </row>
    <row r="134" spans="1:9" ht="32.25" customHeight="1">
      <c r="A134" s="57"/>
      <c r="B134" s="32" t="s">
        <v>106</v>
      </c>
      <c r="C134" s="88" t="s">
        <v>357</v>
      </c>
      <c r="D134" s="88"/>
      <c r="E134" s="59">
        <f aca="true" t="shared" si="20" ref="E134:H135">SUM(E135)</f>
        <v>3590.7</v>
      </c>
      <c r="F134" s="59">
        <f t="shared" si="20"/>
        <v>-422.6</v>
      </c>
      <c r="G134" s="59">
        <f t="shared" si="20"/>
        <v>-422.6</v>
      </c>
      <c r="H134" s="59">
        <f t="shared" si="20"/>
        <v>0</v>
      </c>
      <c r="I134" s="59">
        <f>SUM(E134+F134)</f>
        <v>3168.1</v>
      </c>
    </row>
    <row r="135" spans="1:12" ht="30" customHeight="1">
      <c r="A135" s="57"/>
      <c r="B135" s="32" t="s">
        <v>153</v>
      </c>
      <c r="C135" s="88" t="s">
        <v>358</v>
      </c>
      <c r="D135" s="88"/>
      <c r="E135" s="59">
        <f t="shared" si="20"/>
        <v>3590.7</v>
      </c>
      <c r="F135" s="59">
        <f t="shared" si="20"/>
        <v>-422.6</v>
      </c>
      <c r="G135" s="59">
        <f t="shared" si="20"/>
        <v>-422.6</v>
      </c>
      <c r="H135" s="59">
        <f t="shared" si="20"/>
        <v>0</v>
      </c>
      <c r="I135" s="59">
        <f>SUM(I136)</f>
        <v>3168.1</v>
      </c>
      <c r="J135" s="35"/>
      <c r="K135" s="35"/>
      <c r="L135" s="35"/>
    </row>
    <row r="136" spans="1:9" ht="32.25" customHeight="1">
      <c r="A136" s="57"/>
      <c r="B136" s="32" t="s">
        <v>24</v>
      </c>
      <c r="C136" s="88" t="s">
        <v>358</v>
      </c>
      <c r="D136" s="88" t="s">
        <v>132</v>
      </c>
      <c r="E136" s="59">
        <v>3590.7</v>
      </c>
      <c r="F136" s="90">
        <f>SUM(G136+H136)</f>
        <v>-422.6</v>
      </c>
      <c r="G136" s="90">
        <v>-422.6</v>
      </c>
      <c r="H136" s="90">
        <v>0</v>
      </c>
      <c r="I136" s="59">
        <f t="shared" si="19"/>
        <v>3168.1</v>
      </c>
    </row>
    <row r="137" spans="1:9" ht="49.5" customHeight="1">
      <c r="A137" s="57"/>
      <c r="B137" s="32" t="s">
        <v>359</v>
      </c>
      <c r="C137" s="88" t="s">
        <v>360</v>
      </c>
      <c r="D137" s="88"/>
      <c r="E137" s="59">
        <f aca="true" t="shared" si="21" ref="E137:H138">SUM(E138)</f>
        <v>12433.2</v>
      </c>
      <c r="F137" s="59">
        <f t="shared" si="21"/>
        <v>-344.9</v>
      </c>
      <c r="G137" s="59">
        <f t="shared" si="21"/>
        <v>-344.9</v>
      </c>
      <c r="H137" s="59">
        <f t="shared" si="21"/>
        <v>0</v>
      </c>
      <c r="I137" s="59">
        <f>SUM(E137+F137)</f>
        <v>12088.300000000001</v>
      </c>
    </row>
    <row r="138" spans="1:9" ht="32.25" customHeight="1">
      <c r="A138" s="57"/>
      <c r="B138" s="32" t="s">
        <v>217</v>
      </c>
      <c r="C138" s="88" t="s">
        <v>361</v>
      </c>
      <c r="D138" s="88"/>
      <c r="E138" s="59">
        <f t="shared" si="21"/>
        <v>12433.2</v>
      </c>
      <c r="F138" s="59">
        <f t="shared" si="21"/>
        <v>-344.9</v>
      </c>
      <c r="G138" s="59">
        <f t="shared" si="21"/>
        <v>-344.9</v>
      </c>
      <c r="H138" s="59">
        <f t="shared" si="21"/>
        <v>0</v>
      </c>
      <c r="I138" s="59">
        <f>SUM(I139)</f>
        <v>12088.300000000001</v>
      </c>
    </row>
    <row r="139" spans="1:9" ht="31.5">
      <c r="A139" s="57"/>
      <c r="B139" s="32" t="s">
        <v>24</v>
      </c>
      <c r="C139" s="88" t="s">
        <v>361</v>
      </c>
      <c r="D139" s="88" t="s">
        <v>132</v>
      </c>
      <c r="E139" s="59">
        <v>12433.2</v>
      </c>
      <c r="F139" s="90">
        <f aca="true" t="shared" si="22" ref="F139:F144">SUM(G139+H139)</f>
        <v>-344.9</v>
      </c>
      <c r="G139" s="90">
        <v>-344.9</v>
      </c>
      <c r="H139" s="90">
        <v>0</v>
      </c>
      <c r="I139" s="59">
        <f t="shared" si="19"/>
        <v>12088.300000000001</v>
      </c>
    </row>
    <row r="140" spans="1:9" ht="32.25" customHeight="1">
      <c r="A140" s="53">
        <v>12</v>
      </c>
      <c r="B140" s="30" t="s">
        <v>61</v>
      </c>
      <c r="C140" s="85" t="s">
        <v>376</v>
      </c>
      <c r="D140" s="85"/>
      <c r="E140" s="82">
        <f>SUM(E141)</f>
        <v>1046.6</v>
      </c>
      <c r="F140" s="84">
        <f t="shared" si="22"/>
        <v>0</v>
      </c>
      <c r="G140" s="84">
        <f>SUM(G141)</f>
        <v>0</v>
      </c>
      <c r="H140" s="84">
        <f>SUM(H141)</f>
        <v>0</v>
      </c>
      <c r="I140" s="84">
        <f>SUM(E140+F140)</f>
        <v>1046.6</v>
      </c>
    </row>
    <row r="141" spans="1:9" ht="33.75" customHeight="1">
      <c r="A141" s="57"/>
      <c r="B141" s="32" t="s">
        <v>62</v>
      </c>
      <c r="C141" s="88" t="s">
        <v>377</v>
      </c>
      <c r="D141" s="88"/>
      <c r="E141" s="59">
        <f>SUM(E144)</f>
        <v>1046.6</v>
      </c>
      <c r="F141" s="90">
        <f t="shared" si="22"/>
        <v>0</v>
      </c>
      <c r="G141" s="90">
        <f>SUM(G143)</f>
        <v>0</v>
      </c>
      <c r="H141" s="90">
        <f>SUM(H143)</f>
        <v>0</v>
      </c>
      <c r="I141" s="90">
        <f>SUM(E141+F141)</f>
        <v>1046.6</v>
      </c>
    </row>
    <row r="142" spans="1:9" ht="31.5" customHeight="1">
      <c r="A142" s="57"/>
      <c r="B142" s="32" t="s">
        <v>378</v>
      </c>
      <c r="C142" s="88" t="s">
        <v>379</v>
      </c>
      <c r="D142" s="88"/>
      <c r="E142" s="59">
        <f>SUM(E143)</f>
        <v>1046.6</v>
      </c>
      <c r="F142" s="90">
        <f t="shared" si="22"/>
        <v>0</v>
      </c>
      <c r="G142" s="90">
        <f>SUM(G143)</f>
        <v>0</v>
      </c>
      <c r="H142" s="90">
        <v>0</v>
      </c>
      <c r="I142" s="90">
        <f>SUM(E142+F142)</f>
        <v>1046.6</v>
      </c>
    </row>
    <row r="143" spans="1:9" ht="30.75" customHeight="1">
      <c r="A143" s="57"/>
      <c r="B143" s="32" t="s">
        <v>227</v>
      </c>
      <c r="C143" s="88" t="s">
        <v>380</v>
      </c>
      <c r="D143" s="88"/>
      <c r="E143" s="59">
        <f>SUM(E144)</f>
        <v>1046.6</v>
      </c>
      <c r="F143" s="90">
        <f t="shared" si="22"/>
        <v>0</v>
      </c>
      <c r="G143" s="90">
        <f>SUM(G144)</f>
        <v>0</v>
      </c>
      <c r="H143" s="90">
        <v>0</v>
      </c>
      <c r="I143" s="90">
        <f>SUM(E143+F143)</f>
        <v>1046.6</v>
      </c>
    </row>
    <row r="144" spans="1:9" ht="33" customHeight="1">
      <c r="A144" s="57"/>
      <c r="B144" s="32" t="s">
        <v>24</v>
      </c>
      <c r="C144" s="88" t="s">
        <v>380</v>
      </c>
      <c r="D144" s="88" t="s">
        <v>132</v>
      </c>
      <c r="E144" s="59">
        <v>1046.6</v>
      </c>
      <c r="F144" s="90">
        <f t="shared" si="22"/>
        <v>0</v>
      </c>
      <c r="G144" s="90">
        <v>0</v>
      </c>
      <c r="H144" s="90"/>
      <c r="I144" s="90">
        <f>SUM(E144+F144)</f>
        <v>1046.6</v>
      </c>
    </row>
    <row r="145" spans="1:10" ht="18" customHeight="1">
      <c r="A145" s="53">
        <v>13</v>
      </c>
      <c r="B145" s="30" t="s">
        <v>65</v>
      </c>
      <c r="C145" s="85" t="s">
        <v>381</v>
      </c>
      <c r="D145" s="85"/>
      <c r="E145" s="82">
        <f>SUM(E146+E160)</f>
        <v>60348</v>
      </c>
      <c r="F145" s="82">
        <f>SUM(F146+F160)</f>
        <v>0</v>
      </c>
      <c r="G145" s="82">
        <f>SUM(G146+G160)</f>
        <v>0</v>
      </c>
      <c r="H145" s="82">
        <f>SUM(H146+H160)</f>
        <v>0</v>
      </c>
      <c r="I145" s="82">
        <f>SUM(I146+I160)</f>
        <v>60348</v>
      </c>
      <c r="J145" s="61"/>
    </row>
    <row r="146" spans="1:12" ht="36" customHeight="1">
      <c r="A146" s="57"/>
      <c r="B146" s="32" t="s">
        <v>63</v>
      </c>
      <c r="C146" s="88" t="s">
        <v>382</v>
      </c>
      <c r="D146" s="88"/>
      <c r="E146" s="59">
        <f>SUM(E147+E154+E157+E152)</f>
        <v>45101.6</v>
      </c>
      <c r="F146" s="59">
        <f>SUM(F147+F154+F157+F152)</f>
        <v>0</v>
      </c>
      <c r="G146" s="59">
        <f>SUM(G147+G154+G157+G152)</f>
        <v>0</v>
      </c>
      <c r="H146" s="59">
        <f>SUM(H147+H154+H157+H152)</f>
        <v>0</v>
      </c>
      <c r="I146" s="59">
        <f>SUM(I147+I154+I157+I152)</f>
        <v>45101.6</v>
      </c>
      <c r="J146" s="35"/>
      <c r="K146" s="35"/>
      <c r="L146" s="35"/>
    </row>
    <row r="147" spans="1:12" ht="31.5" customHeight="1">
      <c r="A147" s="57"/>
      <c r="B147" s="32" t="s">
        <v>11</v>
      </c>
      <c r="C147" s="88" t="s">
        <v>384</v>
      </c>
      <c r="D147" s="88"/>
      <c r="E147" s="59">
        <f aca="true" t="shared" si="23" ref="E147:I148">SUM(E148)</f>
        <v>34980.9</v>
      </c>
      <c r="F147" s="59">
        <f t="shared" si="23"/>
        <v>0</v>
      </c>
      <c r="G147" s="59">
        <f t="shared" si="23"/>
        <v>0</v>
      </c>
      <c r="H147" s="59">
        <f t="shared" si="23"/>
        <v>0</v>
      </c>
      <c r="I147" s="59">
        <f t="shared" si="23"/>
        <v>34980.9</v>
      </c>
      <c r="J147" s="35"/>
      <c r="K147" s="35"/>
      <c r="L147" s="35"/>
    </row>
    <row r="148" spans="1:9" ht="33" customHeight="1">
      <c r="A148" s="57"/>
      <c r="B148" s="32" t="s">
        <v>431</v>
      </c>
      <c r="C148" s="88" t="s">
        <v>385</v>
      </c>
      <c r="D148" s="88"/>
      <c r="E148" s="59">
        <f t="shared" si="23"/>
        <v>34980.9</v>
      </c>
      <c r="F148" s="59">
        <f t="shared" si="23"/>
        <v>0</v>
      </c>
      <c r="G148" s="59">
        <f t="shared" si="23"/>
        <v>0</v>
      </c>
      <c r="H148" s="59">
        <f t="shared" si="23"/>
        <v>0</v>
      </c>
      <c r="I148" s="59">
        <f t="shared" si="23"/>
        <v>34980.9</v>
      </c>
    </row>
    <row r="149" spans="1:9" ht="34.5" customHeight="1">
      <c r="A149" s="57"/>
      <c r="B149" s="28" t="s">
        <v>346</v>
      </c>
      <c r="C149" s="88" t="s">
        <v>385</v>
      </c>
      <c r="D149" s="88" t="s">
        <v>133</v>
      </c>
      <c r="E149" s="59">
        <v>34980.9</v>
      </c>
      <c r="F149" s="90">
        <f>SUM(G149+H149)</f>
        <v>0</v>
      </c>
      <c r="G149" s="90">
        <v>0</v>
      </c>
      <c r="H149" s="90">
        <v>0</v>
      </c>
      <c r="I149" s="90">
        <f>SUM(E149+F149)</f>
        <v>34980.9</v>
      </c>
    </row>
    <row r="150" spans="1:9" ht="30" customHeight="1" hidden="1">
      <c r="A150" s="57"/>
      <c r="B150" s="39" t="s">
        <v>387</v>
      </c>
      <c r="C150" s="91" t="s">
        <v>388</v>
      </c>
      <c r="D150" s="88"/>
      <c r="E150" s="59">
        <f>SUM(E151)</f>
        <v>0</v>
      </c>
      <c r="F150" s="59">
        <f>SUM(G150+H150)</f>
        <v>0</v>
      </c>
      <c r="G150" s="90">
        <f>SUM(G151)</f>
        <v>0</v>
      </c>
      <c r="H150" s="90">
        <f>SUM(H151)</f>
        <v>0</v>
      </c>
      <c r="I150" s="90">
        <f>SUM(I151)</f>
        <v>0</v>
      </c>
    </row>
    <row r="151" spans="1:9" ht="17.25" customHeight="1" hidden="1">
      <c r="A151" s="57"/>
      <c r="B151" s="28" t="s">
        <v>135</v>
      </c>
      <c r="C151" s="91" t="s">
        <v>388</v>
      </c>
      <c r="D151" s="88" t="s">
        <v>133</v>
      </c>
      <c r="E151" s="59">
        <v>0</v>
      </c>
      <c r="F151" s="59">
        <f>SUM(G151+H151)</f>
        <v>0</v>
      </c>
      <c r="G151" s="90">
        <v>0</v>
      </c>
      <c r="H151" s="90">
        <v>0</v>
      </c>
      <c r="I151" s="90">
        <f>SUM(E151+F151)</f>
        <v>0</v>
      </c>
    </row>
    <row r="152" spans="1:9" ht="30" customHeight="1">
      <c r="A152" s="57"/>
      <c r="B152" s="87" t="s">
        <v>98</v>
      </c>
      <c r="C152" s="88" t="s">
        <v>99</v>
      </c>
      <c r="D152" s="89"/>
      <c r="E152" s="59">
        <f>SUM(E153)</f>
        <v>217</v>
      </c>
      <c r="F152" s="59">
        <f>SUM(F153)</f>
        <v>0</v>
      </c>
      <c r="G152" s="90">
        <f>SUM(G153)</f>
        <v>0</v>
      </c>
      <c r="H152" s="90">
        <f>SUM(H153)</f>
        <v>0</v>
      </c>
      <c r="I152" s="90">
        <f>SUM(I153)</f>
        <v>217</v>
      </c>
    </row>
    <row r="153" spans="1:9" ht="32.25" customHeight="1">
      <c r="A153" s="57"/>
      <c r="B153" s="28" t="s">
        <v>346</v>
      </c>
      <c r="C153" s="88" t="s">
        <v>99</v>
      </c>
      <c r="D153" s="89" t="s">
        <v>133</v>
      </c>
      <c r="E153" s="59">
        <v>217</v>
      </c>
      <c r="F153" s="59">
        <f>SUM(G153+H153)</f>
        <v>0</v>
      </c>
      <c r="G153" s="90">
        <v>0</v>
      </c>
      <c r="H153" s="90">
        <v>0</v>
      </c>
      <c r="I153" s="90">
        <f>SUM(E153+F153)</f>
        <v>217</v>
      </c>
    </row>
    <row r="154" spans="1:9" ht="35.25" customHeight="1">
      <c r="A154" s="57"/>
      <c r="B154" s="32" t="s">
        <v>12</v>
      </c>
      <c r="C154" s="88" t="s">
        <v>390</v>
      </c>
      <c r="D154" s="88"/>
      <c r="E154" s="59">
        <f aca="true" t="shared" si="24" ref="E154:I155">SUM(E155)</f>
        <v>7637.7</v>
      </c>
      <c r="F154" s="59">
        <f t="shared" si="24"/>
        <v>0</v>
      </c>
      <c r="G154" s="59">
        <f t="shared" si="24"/>
        <v>0</v>
      </c>
      <c r="H154" s="59">
        <f t="shared" si="24"/>
        <v>0</v>
      </c>
      <c r="I154" s="59">
        <f t="shared" si="24"/>
        <v>7637.7</v>
      </c>
    </row>
    <row r="155" spans="1:9" ht="51.75" customHeight="1">
      <c r="A155" s="57"/>
      <c r="B155" s="32" t="s">
        <v>3</v>
      </c>
      <c r="C155" s="88" t="s">
        <v>391</v>
      </c>
      <c r="D155" s="88"/>
      <c r="E155" s="59">
        <f t="shared" si="24"/>
        <v>7637.7</v>
      </c>
      <c r="F155" s="59">
        <f t="shared" si="24"/>
        <v>0</v>
      </c>
      <c r="G155" s="59">
        <f t="shared" si="24"/>
        <v>0</v>
      </c>
      <c r="H155" s="59">
        <f t="shared" si="24"/>
        <v>0</v>
      </c>
      <c r="I155" s="59">
        <f t="shared" si="24"/>
        <v>7637.7</v>
      </c>
    </row>
    <row r="156" spans="1:9" ht="33" customHeight="1">
      <c r="A156" s="57"/>
      <c r="B156" s="28" t="s">
        <v>346</v>
      </c>
      <c r="C156" s="88" t="s">
        <v>391</v>
      </c>
      <c r="D156" s="88" t="s">
        <v>133</v>
      </c>
      <c r="E156" s="59">
        <v>7637.7</v>
      </c>
      <c r="F156" s="90">
        <f>SUM(G156+H156)</f>
        <v>0</v>
      </c>
      <c r="G156" s="90">
        <v>0</v>
      </c>
      <c r="H156" s="90"/>
      <c r="I156" s="90">
        <f>SUM(E156+F156)</f>
        <v>7637.7</v>
      </c>
    </row>
    <row r="157" spans="1:9" ht="17.25" customHeight="1">
      <c r="A157" s="57"/>
      <c r="B157" s="32" t="s">
        <v>392</v>
      </c>
      <c r="C157" s="88" t="s">
        <v>393</v>
      </c>
      <c r="D157" s="88"/>
      <c r="E157" s="59">
        <f aca="true" t="shared" si="25" ref="E157:I158">SUM(E158)</f>
        <v>2266</v>
      </c>
      <c r="F157" s="59">
        <f t="shared" si="25"/>
        <v>0</v>
      </c>
      <c r="G157" s="59">
        <f t="shared" si="25"/>
        <v>0</v>
      </c>
      <c r="H157" s="59">
        <f t="shared" si="25"/>
        <v>0</v>
      </c>
      <c r="I157" s="59">
        <f t="shared" si="25"/>
        <v>2266</v>
      </c>
    </row>
    <row r="158" spans="1:9" ht="18" customHeight="1">
      <c r="A158" s="57"/>
      <c r="B158" s="32" t="s">
        <v>111</v>
      </c>
      <c r="C158" s="88" t="s">
        <v>394</v>
      </c>
      <c r="D158" s="88"/>
      <c r="E158" s="59">
        <f t="shared" si="25"/>
        <v>2266</v>
      </c>
      <c r="F158" s="59">
        <f t="shared" si="25"/>
        <v>0</v>
      </c>
      <c r="G158" s="59">
        <f t="shared" si="25"/>
        <v>0</v>
      </c>
      <c r="H158" s="59">
        <f t="shared" si="25"/>
        <v>0</v>
      </c>
      <c r="I158" s="59">
        <f t="shared" si="25"/>
        <v>2266</v>
      </c>
    </row>
    <row r="159" spans="1:9" ht="33" customHeight="1">
      <c r="A159" s="57"/>
      <c r="B159" s="32" t="s">
        <v>24</v>
      </c>
      <c r="C159" s="88" t="s">
        <v>394</v>
      </c>
      <c r="D159" s="88" t="s">
        <v>132</v>
      </c>
      <c r="E159" s="59">
        <v>2266</v>
      </c>
      <c r="F159" s="90">
        <f>SUM(G159)</f>
        <v>0</v>
      </c>
      <c r="G159" s="90">
        <v>0</v>
      </c>
      <c r="H159" s="90"/>
      <c r="I159" s="59">
        <f>SUM(E159+F159)</f>
        <v>2266</v>
      </c>
    </row>
    <row r="160" spans="1:12" ht="15" customHeight="1">
      <c r="A160" s="57"/>
      <c r="B160" s="32" t="s">
        <v>64</v>
      </c>
      <c r="C160" s="88" t="s">
        <v>395</v>
      </c>
      <c r="D160" s="88"/>
      <c r="E160" s="59">
        <f>SUM(E161)</f>
        <v>15246.4</v>
      </c>
      <c r="F160" s="59">
        <f>SUM(F161)</f>
        <v>0</v>
      </c>
      <c r="G160" s="59">
        <f>SUM(G161)</f>
        <v>0</v>
      </c>
      <c r="H160" s="59">
        <f>SUM(H161)</f>
        <v>0</v>
      </c>
      <c r="I160" s="59">
        <f>SUM(I161)</f>
        <v>15246.4</v>
      </c>
      <c r="J160" s="35"/>
      <c r="K160" s="35"/>
      <c r="L160" s="35"/>
    </row>
    <row r="161" spans="1:12" ht="30" customHeight="1">
      <c r="A161" s="57"/>
      <c r="B161" s="32" t="s">
        <v>396</v>
      </c>
      <c r="C161" s="88" t="s">
        <v>397</v>
      </c>
      <c r="D161" s="88"/>
      <c r="E161" s="59">
        <f>SUM(E162+E164)</f>
        <v>15246.4</v>
      </c>
      <c r="F161" s="59">
        <f aca="true" t="shared" si="26" ref="F161:L161">SUM(F162+F164)</f>
        <v>0</v>
      </c>
      <c r="G161" s="59">
        <f t="shared" si="26"/>
        <v>0</v>
      </c>
      <c r="H161" s="59">
        <f t="shared" si="26"/>
        <v>0</v>
      </c>
      <c r="I161" s="59">
        <f t="shared" si="26"/>
        <v>15246.4</v>
      </c>
      <c r="J161" s="35">
        <f t="shared" si="26"/>
        <v>0</v>
      </c>
      <c r="K161" s="35">
        <f t="shared" si="26"/>
        <v>0</v>
      </c>
      <c r="L161" s="35">
        <f t="shared" si="26"/>
        <v>0</v>
      </c>
    </row>
    <row r="162" spans="1:9" ht="35.25" customHeight="1">
      <c r="A162" s="57"/>
      <c r="B162" s="32" t="s">
        <v>203</v>
      </c>
      <c r="C162" s="88" t="s">
        <v>398</v>
      </c>
      <c r="D162" s="88"/>
      <c r="E162" s="59">
        <f>SUM(E163)</f>
        <v>15246.4</v>
      </c>
      <c r="F162" s="59">
        <f>SUM(F163)</f>
        <v>0</v>
      </c>
      <c r="G162" s="59">
        <f>SUM(G163)</f>
        <v>0</v>
      </c>
      <c r="H162" s="59">
        <f>SUM(H163)</f>
        <v>0</v>
      </c>
      <c r="I162" s="59">
        <f>SUM(E162+F162)</f>
        <v>15246.4</v>
      </c>
    </row>
    <row r="163" spans="1:9" ht="15.75">
      <c r="A163" s="57"/>
      <c r="B163" s="28" t="s">
        <v>139</v>
      </c>
      <c r="C163" s="88" t="s">
        <v>398</v>
      </c>
      <c r="D163" s="88" t="s">
        <v>138</v>
      </c>
      <c r="E163" s="59">
        <v>15246.4</v>
      </c>
      <c r="F163" s="90">
        <f>SUM(G163+H163)</f>
        <v>0</v>
      </c>
      <c r="G163" s="90">
        <v>0</v>
      </c>
      <c r="H163" s="90">
        <v>0</v>
      </c>
      <c r="I163" s="90">
        <f>SUM(E163+F163)</f>
        <v>15246.4</v>
      </c>
    </row>
    <row r="164" spans="1:9" ht="78.75" hidden="1">
      <c r="A164" s="57"/>
      <c r="B164" s="39" t="s">
        <v>387</v>
      </c>
      <c r="C164" s="91" t="s">
        <v>399</v>
      </c>
      <c r="D164" s="88"/>
      <c r="E164" s="59">
        <f>SUM(E165)</f>
        <v>0</v>
      </c>
      <c r="F164" s="59">
        <f>SUM(F165)</f>
        <v>0</v>
      </c>
      <c r="G164" s="59">
        <f>SUM(G165)</f>
        <v>0</v>
      </c>
      <c r="H164" s="59">
        <f>SUM(H165)</f>
        <v>0</v>
      </c>
      <c r="I164" s="59">
        <f>SUM(I165)</f>
        <v>0</v>
      </c>
    </row>
    <row r="165" spans="1:9" ht="15.75" hidden="1">
      <c r="A165" s="57"/>
      <c r="B165" s="28" t="s">
        <v>15</v>
      </c>
      <c r="C165" s="91" t="s">
        <v>399</v>
      </c>
      <c r="D165" s="88" t="s">
        <v>138</v>
      </c>
      <c r="E165" s="59">
        <v>0</v>
      </c>
      <c r="F165" s="59">
        <f>SUM(G165+H165)</f>
        <v>0</v>
      </c>
      <c r="G165" s="90">
        <v>0</v>
      </c>
      <c r="H165" s="90">
        <v>0</v>
      </c>
      <c r="I165" s="90">
        <f>SUM(E165+F165)</f>
        <v>0</v>
      </c>
    </row>
    <row r="166" spans="1:9" ht="47.25">
      <c r="A166" s="53">
        <v>14</v>
      </c>
      <c r="B166" s="30" t="s">
        <v>66</v>
      </c>
      <c r="C166" s="85" t="s">
        <v>400</v>
      </c>
      <c r="D166" s="85"/>
      <c r="E166" s="82">
        <f>SUM(E167+E171)</f>
        <v>1304.1</v>
      </c>
      <c r="F166" s="82">
        <f>SUM(F167+F171)</f>
        <v>0</v>
      </c>
      <c r="G166" s="82">
        <f>SUM(G167+G171)</f>
        <v>0</v>
      </c>
      <c r="H166" s="82">
        <f>SUM(H167+H171)</f>
        <v>0</v>
      </c>
      <c r="I166" s="82">
        <f>SUM(I167+I171)</f>
        <v>1304.1</v>
      </c>
    </row>
    <row r="167" spans="1:9" ht="31.5">
      <c r="A167" s="57"/>
      <c r="B167" s="32" t="s">
        <v>218</v>
      </c>
      <c r="C167" s="88" t="s">
        <v>401</v>
      </c>
      <c r="D167" s="88"/>
      <c r="E167" s="59">
        <f>SUM(E170)</f>
        <v>644.1</v>
      </c>
      <c r="F167" s="59">
        <f>SUM(F170)</f>
        <v>0</v>
      </c>
      <c r="G167" s="59">
        <f>SUM(G170)</f>
        <v>0</v>
      </c>
      <c r="H167" s="59">
        <f>SUM(H170)</f>
        <v>0</v>
      </c>
      <c r="I167" s="59">
        <f>SUM(I170)</f>
        <v>644.1</v>
      </c>
    </row>
    <row r="168" spans="1:9" ht="31.5">
      <c r="A168" s="57"/>
      <c r="B168" s="32" t="s">
        <v>402</v>
      </c>
      <c r="C168" s="88" t="s">
        <v>403</v>
      </c>
      <c r="D168" s="88"/>
      <c r="E168" s="59">
        <f aca="true" t="shared" si="27" ref="E168:I169">SUM(E169)</f>
        <v>644.1</v>
      </c>
      <c r="F168" s="59">
        <f t="shared" si="27"/>
        <v>0</v>
      </c>
      <c r="G168" s="59">
        <f t="shared" si="27"/>
        <v>0</v>
      </c>
      <c r="H168" s="59">
        <f t="shared" si="27"/>
        <v>0</v>
      </c>
      <c r="I168" s="59">
        <f t="shared" si="27"/>
        <v>644.1</v>
      </c>
    </row>
    <row r="169" spans="1:9" ht="31.5">
      <c r="A169" s="57"/>
      <c r="B169" s="32" t="s">
        <v>201</v>
      </c>
      <c r="C169" s="88" t="s">
        <v>404</v>
      </c>
      <c r="D169" s="88"/>
      <c r="E169" s="59">
        <f t="shared" si="27"/>
        <v>644.1</v>
      </c>
      <c r="F169" s="59">
        <f t="shared" si="27"/>
        <v>0</v>
      </c>
      <c r="G169" s="59">
        <f t="shared" si="27"/>
        <v>0</v>
      </c>
      <c r="H169" s="59">
        <f t="shared" si="27"/>
        <v>0</v>
      </c>
      <c r="I169" s="59">
        <f t="shared" si="27"/>
        <v>644.1</v>
      </c>
    </row>
    <row r="170" spans="1:9" ht="31.5">
      <c r="A170" s="57"/>
      <c r="B170" s="32" t="s">
        <v>136</v>
      </c>
      <c r="C170" s="88" t="s">
        <v>404</v>
      </c>
      <c r="D170" s="88" t="s">
        <v>137</v>
      </c>
      <c r="E170" s="59">
        <v>644.1</v>
      </c>
      <c r="F170" s="90">
        <f>SUM(G170+H170)</f>
        <v>0</v>
      </c>
      <c r="G170" s="90">
        <v>0</v>
      </c>
      <c r="H170" s="90"/>
      <c r="I170" s="90">
        <f>SUM(E170+F170)</f>
        <v>644.1</v>
      </c>
    </row>
    <row r="171" spans="1:12" ht="31.5">
      <c r="A171" s="57"/>
      <c r="B171" s="32" t="s">
        <v>236</v>
      </c>
      <c r="C171" s="88" t="s">
        <v>405</v>
      </c>
      <c r="D171" s="88"/>
      <c r="E171" s="59">
        <f>SUM(E176+E173)</f>
        <v>660</v>
      </c>
      <c r="F171" s="59">
        <f>SUM(F176+F173)</f>
        <v>0</v>
      </c>
      <c r="G171" s="59">
        <f>SUM(G176+G173)</f>
        <v>0</v>
      </c>
      <c r="H171" s="59">
        <f>SUM(H176+H173)</f>
        <v>0</v>
      </c>
      <c r="I171" s="59">
        <f>SUM(I176+I173)</f>
        <v>660</v>
      </c>
      <c r="L171" s="32"/>
    </row>
    <row r="172" spans="1:12" ht="31.5">
      <c r="A172" s="57"/>
      <c r="B172" s="32" t="s">
        <v>406</v>
      </c>
      <c r="C172" s="88" t="s">
        <v>407</v>
      </c>
      <c r="D172" s="88"/>
      <c r="E172" s="59">
        <f>SUM(E173)</f>
        <v>200</v>
      </c>
      <c r="F172" s="59">
        <f>SUM(G172+H172)</f>
        <v>0</v>
      </c>
      <c r="G172" s="90">
        <f>SUM(G173)</f>
        <v>0</v>
      </c>
      <c r="H172" s="90"/>
      <c r="I172" s="90">
        <f aca="true" t="shared" si="28" ref="I172:I177">SUM(E172+F172)</f>
        <v>200</v>
      </c>
      <c r="L172" s="32"/>
    </row>
    <row r="173" spans="1:12" ht="15.75">
      <c r="A173" s="57"/>
      <c r="B173" s="32" t="s">
        <v>152</v>
      </c>
      <c r="C173" s="88" t="s">
        <v>408</v>
      </c>
      <c r="D173" s="88"/>
      <c r="E173" s="59">
        <f>SUM(E174)</f>
        <v>200</v>
      </c>
      <c r="F173" s="59">
        <f>SUM(G173+H173)</f>
        <v>0</v>
      </c>
      <c r="G173" s="90">
        <f>SUM(G174)</f>
        <v>0</v>
      </c>
      <c r="H173" s="90"/>
      <c r="I173" s="90">
        <f t="shared" si="28"/>
        <v>200</v>
      </c>
      <c r="L173" s="32"/>
    </row>
    <row r="174" spans="1:12" ht="31.5">
      <c r="A174" s="57"/>
      <c r="B174" s="32" t="s">
        <v>136</v>
      </c>
      <c r="C174" s="88" t="s">
        <v>408</v>
      </c>
      <c r="D174" s="88" t="s">
        <v>137</v>
      </c>
      <c r="E174" s="59">
        <v>200</v>
      </c>
      <c r="F174" s="59">
        <f>SUM(G174)</f>
        <v>0</v>
      </c>
      <c r="G174" s="90">
        <v>0</v>
      </c>
      <c r="H174" s="90"/>
      <c r="I174" s="90">
        <f t="shared" si="28"/>
        <v>200</v>
      </c>
      <c r="L174" s="32"/>
    </row>
    <row r="175" spans="1:12" ht="31.5">
      <c r="A175" s="57"/>
      <c r="B175" s="32" t="s">
        <v>409</v>
      </c>
      <c r="C175" s="88" t="s">
        <v>410</v>
      </c>
      <c r="D175" s="88"/>
      <c r="E175" s="59">
        <f aca="true" t="shared" si="29" ref="E175:H176">SUM(E176)</f>
        <v>460</v>
      </c>
      <c r="F175" s="90">
        <f t="shared" si="29"/>
        <v>0</v>
      </c>
      <c r="G175" s="90">
        <f t="shared" si="29"/>
        <v>0</v>
      </c>
      <c r="H175" s="90">
        <f t="shared" si="29"/>
        <v>0</v>
      </c>
      <c r="I175" s="90">
        <f t="shared" si="28"/>
        <v>460</v>
      </c>
      <c r="L175" s="32"/>
    </row>
    <row r="176" spans="1:9" ht="31.5">
      <c r="A176" s="57"/>
      <c r="B176" s="32" t="s">
        <v>234</v>
      </c>
      <c r="C176" s="88" t="s">
        <v>411</v>
      </c>
      <c r="D176" s="88"/>
      <c r="E176" s="59">
        <f t="shared" si="29"/>
        <v>460</v>
      </c>
      <c r="F176" s="90">
        <f t="shared" si="29"/>
        <v>0</v>
      </c>
      <c r="G176" s="90">
        <f t="shared" si="29"/>
        <v>0</v>
      </c>
      <c r="H176" s="90">
        <f t="shared" si="29"/>
        <v>0</v>
      </c>
      <c r="I176" s="90">
        <f t="shared" si="28"/>
        <v>460</v>
      </c>
    </row>
    <row r="177" spans="1:9" ht="31.5">
      <c r="A177" s="57"/>
      <c r="B177" s="32" t="s">
        <v>136</v>
      </c>
      <c r="C177" s="88" t="s">
        <v>411</v>
      </c>
      <c r="D177" s="88" t="s">
        <v>137</v>
      </c>
      <c r="E177" s="59">
        <v>460</v>
      </c>
      <c r="F177" s="90">
        <f>SUM(G177+H177)</f>
        <v>0</v>
      </c>
      <c r="G177" s="90">
        <v>0</v>
      </c>
      <c r="H177" s="90"/>
      <c r="I177" s="90">
        <f t="shared" si="28"/>
        <v>460</v>
      </c>
    </row>
    <row r="178" spans="1:9" ht="47.25">
      <c r="A178" s="53">
        <v>15</v>
      </c>
      <c r="B178" s="103" t="s">
        <v>83</v>
      </c>
      <c r="C178" s="108" t="s">
        <v>412</v>
      </c>
      <c r="D178" s="85"/>
      <c r="E178" s="82">
        <f aca="true" t="shared" si="30" ref="E178:I179">SUM(E179)</f>
        <v>4526.2</v>
      </c>
      <c r="F178" s="82">
        <f t="shared" si="30"/>
        <v>0</v>
      </c>
      <c r="G178" s="82">
        <f t="shared" si="30"/>
        <v>0</v>
      </c>
      <c r="H178" s="82">
        <f t="shared" si="30"/>
        <v>0</v>
      </c>
      <c r="I178" s="82">
        <f t="shared" si="30"/>
        <v>4526.2</v>
      </c>
    </row>
    <row r="179" spans="1:10" ht="31.5">
      <c r="A179" s="53"/>
      <c r="B179" s="104" t="s">
        <v>95</v>
      </c>
      <c r="C179" s="97" t="s">
        <v>413</v>
      </c>
      <c r="D179" s="88"/>
      <c r="E179" s="59">
        <f t="shared" si="30"/>
        <v>4526.2</v>
      </c>
      <c r="F179" s="59">
        <f t="shared" si="30"/>
        <v>0</v>
      </c>
      <c r="G179" s="59">
        <f t="shared" si="30"/>
        <v>0</v>
      </c>
      <c r="H179" s="59">
        <f t="shared" si="30"/>
        <v>0</v>
      </c>
      <c r="I179" s="59">
        <f t="shared" si="30"/>
        <v>4526.2</v>
      </c>
      <c r="J179" s="35"/>
    </row>
    <row r="180" spans="1:10" ht="47.25">
      <c r="A180" s="53"/>
      <c r="B180" s="104" t="s">
        <v>13</v>
      </c>
      <c r="C180" s="98" t="s">
        <v>414</v>
      </c>
      <c r="D180" s="88"/>
      <c r="E180" s="59">
        <f>SUM(E181)</f>
        <v>4526.2</v>
      </c>
      <c r="F180" s="90">
        <f>SUM(F181)</f>
        <v>0</v>
      </c>
      <c r="G180" s="90">
        <f>SUM(G181)</f>
        <v>0</v>
      </c>
      <c r="H180" s="90">
        <f>SUM(H181)</f>
        <v>0</v>
      </c>
      <c r="I180" s="90">
        <f>SUM(I181)</f>
        <v>4526.2</v>
      </c>
      <c r="J180" s="35"/>
    </row>
    <row r="181" spans="1:9" ht="63">
      <c r="A181" s="57"/>
      <c r="B181" s="39" t="s">
        <v>415</v>
      </c>
      <c r="C181" s="98" t="s">
        <v>416</v>
      </c>
      <c r="D181" s="88"/>
      <c r="E181" s="59">
        <f>SUM(E182)</f>
        <v>4526.2</v>
      </c>
      <c r="F181" s="90">
        <f>SUM(F182)</f>
        <v>0</v>
      </c>
      <c r="G181" s="90">
        <f>SUM(G182)</f>
        <v>0</v>
      </c>
      <c r="H181" s="90">
        <f>SUM(H182)</f>
        <v>0</v>
      </c>
      <c r="I181" s="90">
        <f>SUM(E181+F181)</f>
        <v>4526.2</v>
      </c>
    </row>
    <row r="182" spans="1:9" ht="31.5">
      <c r="A182" s="57"/>
      <c r="B182" s="32" t="s">
        <v>136</v>
      </c>
      <c r="C182" s="98" t="s">
        <v>416</v>
      </c>
      <c r="D182" s="88" t="s">
        <v>137</v>
      </c>
      <c r="E182" s="59">
        <v>4526.2</v>
      </c>
      <c r="F182" s="90">
        <f>SUM(G182+H182)</f>
        <v>0</v>
      </c>
      <c r="G182" s="90">
        <v>0</v>
      </c>
      <c r="H182" s="90">
        <v>0</v>
      </c>
      <c r="I182" s="90">
        <f>SUM(E182+F182)</f>
        <v>4526.2</v>
      </c>
    </row>
    <row r="183" spans="1:9" ht="31.5">
      <c r="A183" s="53">
        <v>16</v>
      </c>
      <c r="B183" s="30" t="s">
        <v>74</v>
      </c>
      <c r="C183" s="85" t="s">
        <v>417</v>
      </c>
      <c r="D183" s="85"/>
      <c r="E183" s="82">
        <f>SUM(E184)</f>
        <v>12910.199999999999</v>
      </c>
      <c r="F183" s="82">
        <f>SUM(F184)</f>
        <v>100</v>
      </c>
      <c r="G183" s="82">
        <f>SUM(G184)</f>
        <v>100</v>
      </c>
      <c r="H183" s="82">
        <f>SUM(H184)</f>
        <v>0</v>
      </c>
      <c r="I183" s="84">
        <f>SUM(E183+F183)</f>
        <v>13010.199999999999</v>
      </c>
    </row>
    <row r="184" spans="1:9" ht="31.5">
      <c r="A184" s="57"/>
      <c r="B184" s="32" t="s">
        <v>72</v>
      </c>
      <c r="C184" s="88" t="s">
        <v>418</v>
      </c>
      <c r="D184" s="88"/>
      <c r="E184" s="59">
        <f>SUM(E186+E191)</f>
        <v>12910.199999999999</v>
      </c>
      <c r="F184" s="59">
        <f>SUM(F186+F191)</f>
        <v>100</v>
      </c>
      <c r="G184" s="59">
        <f>SUM(G186+G191)</f>
        <v>100</v>
      </c>
      <c r="H184" s="59">
        <f>SUM(H186+H191)</f>
        <v>0</v>
      </c>
      <c r="I184" s="59">
        <f>SUM(I186+I191)</f>
        <v>13010.199999999999</v>
      </c>
    </row>
    <row r="185" spans="1:9" ht="63">
      <c r="A185" s="57"/>
      <c r="B185" s="32" t="s">
        <v>419</v>
      </c>
      <c r="C185" s="88" t="s">
        <v>420</v>
      </c>
      <c r="D185" s="88"/>
      <c r="E185" s="59">
        <f>SUM(E186)</f>
        <v>2326.4</v>
      </c>
      <c r="F185" s="59">
        <f>SUM(F186)</f>
        <v>100</v>
      </c>
      <c r="G185" s="59">
        <f>SUM(G186)</f>
        <v>100</v>
      </c>
      <c r="H185" s="59">
        <f>SUM(H186)</f>
        <v>0</v>
      </c>
      <c r="I185" s="59">
        <f>SUM(I186)</f>
        <v>2426.4</v>
      </c>
    </row>
    <row r="186" spans="1:9" ht="15.75">
      <c r="A186" s="57"/>
      <c r="B186" s="32" t="s">
        <v>220</v>
      </c>
      <c r="C186" s="88" t="s">
        <v>421</v>
      </c>
      <c r="D186" s="88"/>
      <c r="E186" s="59">
        <f>SUM(E188+E187+E189)</f>
        <v>2326.4</v>
      </c>
      <c r="F186" s="59">
        <f>SUM(F188+F187+F189)</f>
        <v>100</v>
      </c>
      <c r="G186" s="59">
        <f>SUM(G188+G187+G189)</f>
        <v>100</v>
      </c>
      <c r="H186" s="59">
        <f>SUM(H188+H187+H189)</f>
        <v>0</v>
      </c>
      <c r="I186" s="59">
        <f>SUM(I188+I187+I189)</f>
        <v>2426.4</v>
      </c>
    </row>
    <row r="187" spans="1:9" ht="83.25" customHeight="1">
      <c r="A187" s="57"/>
      <c r="B187" s="32" t="s">
        <v>54</v>
      </c>
      <c r="C187" s="88" t="s">
        <v>421</v>
      </c>
      <c r="D187" s="88" t="s">
        <v>131</v>
      </c>
      <c r="E187" s="59">
        <v>1816.4</v>
      </c>
      <c r="F187" s="90">
        <f>SUM(G187+H187)</f>
        <v>0</v>
      </c>
      <c r="G187" s="90">
        <v>0</v>
      </c>
      <c r="H187" s="90"/>
      <c r="I187" s="90">
        <f>SUM(E187+F187)</f>
        <v>1816.4</v>
      </c>
    </row>
    <row r="188" spans="1:9" ht="31.5">
      <c r="A188" s="57"/>
      <c r="B188" s="32" t="s">
        <v>24</v>
      </c>
      <c r="C188" s="88" t="s">
        <v>421</v>
      </c>
      <c r="D188" s="88" t="s">
        <v>132</v>
      </c>
      <c r="E188" s="59">
        <v>400</v>
      </c>
      <c r="F188" s="90">
        <f>SUM(G188+H188)</f>
        <v>100</v>
      </c>
      <c r="G188" s="90">
        <v>100</v>
      </c>
      <c r="H188" s="90"/>
      <c r="I188" s="90">
        <f>SUM(E188+F188)</f>
        <v>500</v>
      </c>
    </row>
    <row r="189" spans="1:9" ht="15.75">
      <c r="A189" s="57"/>
      <c r="B189" s="32" t="s">
        <v>141</v>
      </c>
      <c r="C189" s="88" t="s">
        <v>421</v>
      </c>
      <c r="D189" s="88" t="s">
        <v>140</v>
      </c>
      <c r="E189" s="59">
        <v>110</v>
      </c>
      <c r="F189" s="90">
        <f>SUM(G189+H189)</f>
        <v>0</v>
      </c>
      <c r="G189" s="90">
        <v>0</v>
      </c>
      <c r="H189" s="90"/>
      <c r="I189" s="90">
        <f>SUM(E189+F189)</f>
        <v>110</v>
      </c>
    </row>
    <row r="190" spans="1:9" ht="47.25">
      <c r="A190" s="57"/>
      <c r="B190" s="32" t="s">
        <v>422</v>
      </c>
      <c r="C190" s="88" t="s">
        <v>80</v>
      </c>
      <c r="D190" s="88"/>
      <c r="E190" s="59">
        <f aca="true" t="shared" si="31" ref="E190:I191">SUM(E191)</f>
        <v>10583.8</v>
      </c>
      <c r="F190" s="59">
        <f t="shared" si="31"/>
        <v>0</v>
      </c>
      <c r="G190" s="59">
        <f t="shared" si="31"/>
        <v>0</v>
      </c>
      <c r="H190" s="59">
        <f t="shared" si="31"/>
        <v>0</v>
      </c>
      <c r="I190" s="59">
        <f t="shared" si="31"/>
        <v>10583.8</v>
      </c>
    </row>
    <row r="191" spans="1:9" ht="31.5">
      <c r="A191" s="57"/>
      <c r="B191" s="32" t="s">
        <v>203</v>
      </c>
      <c r="C191" s="88" t="s">
        <v>79</v>
      </c>
      <c r="D191" s="88"/>
      <c r="E191" s="59">
        <f t="shared" si="31"/>
        <v>10583.8</v>
      </c>
      <c r="F191" s="59">
        <f t="shared" si="31"/>
        <v>0</v>
      </c>
      <c r="G191" s="59">
        <f t="shared" si="31"/>
        <v>0</v>
      </c>
      <c r="H191" s="59">
        <f t="shared" si="31"/>
        <v>0</v>
      </c>
      <c r="I191" s="59">
        <f t="shared" si="31"/>
        <v>10583.8</v>
      </c>
    </row>
    <row r="192" spans="1:9" ht="33.75" customHeight="1">
      <c r="A192" s="57"/>
      <c r="B192" s="28" t="s">
        <v>346</v>
      </c>
      <c r="C192" s="88" t="s">
        <v>79</v>
      </c>
      <c r="D192" s="88" t="s">
        <v>133</v>
      </c>
      <c r="E192" s="59">
        <v>10583.8</v>
      </c>
      <c r="F192" s="90">
        <f aca="true" t="shared" si="32" ref="F192:F197">SUM(G192+H192)</f>
        <v>0</v>
      </c>
      <c r="G192" s="90">
        <v>0</v>
      </c>
      <c r="H192" s="90">
        <v>0</v>
      </c>
      <c r="I192" s="90">
        <f>SUM(E192+F192)</f>
        <v>10583.8</v>
      </c>
    </row>
    <row r="193" spans="1:9" ht="33.75" customHeight="1">
      <c r="A193" s="53">
        <v>17</v>
      </c>
      <c r="B193" s="94" t="s">
        <v>32</v>
      </c>
      <c r="C193" s="85" t="s">
        <v>33</v>
      </c>
      <c r="D193" s="86"/>
      <c r="E193" s="82">
        <f>SUM(E194)</f>
        <v>650</v>
      </c>
      <c r="F193" s="82">
        <f t="shared" si="32"/>
        <v>0</v>
      </c>
      <c r="G193" s="82">
        <f>SUM(G194)</f>
        <v>0</v>
      </c>
      <c r="H193" s="82">
        <v>0</v>
      </c>
      <c r="I193" s="84">
        <f>SUM(E193+F193)</f>
        <v>650</v>
      </c>
    </row>
    <row r="194" spans="1:9" ht="19.5" customHeight="1">
      <c r="A194" s="57"/>
      <c r="B194" s="93" t="s">
        <v>38</v>
      </c>
      <c r="C194" s="88" t="s">
        <v>39</v>
      </c>
      <c r="D194" s="89"/>
      <c r="E194" s="59">
        <f>SUM(E196)</f>
        <v>650</v>
      </c>
      <c r="F194" s="59">
        <f t="shared" si="32"/>
        <v>0</v>
      </c>
      <c r="G194" s="59">
        <f>SUM(G196)</f>
        <v>0</v>
      </c>
      <c r="H194" s="59">
        <f>SUM(H196)</f>
        <v>0</v>
      </c>
      <c r="I194" s="59">
        <f>SUM(I197)</f>
        <v>650</v>
      </c>
    </row>
    <row r="195" spans="1:9" ht="45.75" customHeight="1">
      <c r="A195" s="57"/>
      <c r="B195" s="93" t="s">
        <v>40</v>
      </c>
      <c r="C195" s="88" t="s">
        <v>41</v>
      </c>
      <c r="D195" s="89"/>
      <c r="E195" s="59">
        <f>SUM(E196)</f>
        <v>650</v>
      </c>
      <c r="F195" s="59">
        <f t="shared" si="32"/>
        <v>0</v>
      </c>
      <c r="G195" s="59">
        <f>SUM(G196)</f>
        <v>0</v>
      </c>
      <c r="H195" s="59">
        <f>SUM(H196)</f>
        <v>0</v>
      </c>
      <c r="I195" s="90">
        <f>SUM(E195+F195)</f>
        <v>650</v>
      </c>
    </row>
    <row r="196" spans="1:9" ht="33.75" customHeight="1">
      <c r="A196" s="57"/>
      <c r="B196" s="93" t="s">
        <v>42</v>
      </c>
      <c r="C196" s="88" t="s">
        <v>43</v>
      </c>
      <c r="D196" s="89"/>
      <c r="E196" s="59">
        <f>SUM(E197)</f>
        <v>650</v>
      </c>
      <c r="F196" s="59">
        <f t="shared" si="32"/>
        <v>0</v>
      </c>
      <c r="G196" s="59">
        <f>SUM(G197)</f>
        <v>0</v>
      </c>
      <c r="H196" s="59">
        <f>SUM(H197)</f>
        <v>0</v>
      </c>
      <c r="I196" s="90">
        <f>SUM(E196+F196)</f>
        <v>650</v>
      </c>
    </row>
    <row r="197" spans="1:9" ht="33.75" customHeight="1">
      <c r="A197" s="57"/>
      <c r="B197" s="87" t="s">
        <v>24</v>
      </c>
      <c r="C197" s="88" t="s">
        <v>43</v>
      </c>
      <c r="D197" s="89" t="s">
        <v>132</v>
      </c>
      <c r="E197" s="59">
        <v>650</v>
      </c>
      <c r="F197" s="59">
        <f t="shared" si="32"/>
        <v>0</v>
      </c>
      <c r="G197" s="90">
        <v>0</v>
      </c>
      <c r="H197" s="90">
        <v>0</v>
      </c>
      <c r="I197" s="90">
        <f>SUM(E197+F197)</f>
        <v>650</v>
      </c>
    </row>
    <row r="198" spans="1:9" ht="47.25">
      <c r="A198" s="53">
        <v>18</v>
      </c>
      <c r="B198" s="30" t="s">
        <v>429</v>
      </c>
      <c r="C198" s="85" t="s">
        <v>362</v>
      </c>
      <c r="D198" s="85"/>
      <c r="E198" s="82">
        <f>SUM(E199)</f>
        <v>12663.8</v>
      </c>
      <c r="F198" s="82">
        <f>SUM(F199)</f>
        <v>0</v>
      </c>
      <c r="G198" s="82">
        <f>SUM(G199)</f>
        <v>-2.2737367544323206E-13</v>
      </c>
      <c r="H198" s="82">
        <f>SUM(H199)</f>
        <v>0</v>
      </c>
      <c r="I198" s="82">
        <f>SUM(I199)</f>
        <v>12663.8</v>
      </c>
    </row>
    <row r="199" spans="1:12" ht="18.75" customHeight="1">
      <c r="A199" s="57"/>
      <c r="B199" s="32" t="s">
        <v>363</v>
      </c>
      <c r="C199" s="88" t="s">
        <v>364</v>
      </c>
      <c r="D199" s="88"/>
      <c r="E199" s="59">
        <f>SUM(E203+E210+E200)</f>
        <v>12663.8</v>
      </c>
      <c r="F199" s="59">
        <f>SUM(F203+F210+F200)</f>
        <v>0</v>
      </c>
      <c r="G199" s="59">
        <f>SUM(G203+G210+G200)</f>
        <v>-2.2737367544323206E-13</v>
      </c>
      <c r="H199" s="59">
        <f>SUM(H203+H210+H200)</f>
        <v>0</v>
      </c>
      <c r="I199" s="59">
        <f>SUM(I203+I210+I200)</f>
        <v>12663.8</v>
      </c>
      <c r="J199" s="59">
        <f>SUM(J203+J210+J200)</f>
        <v>0</v>
      </c>
      <c r="K199" s="59">
        <f>SUM(K203+K210+K200)</f>
        <v>0</v>
      </c>
      <c r="L199" s="59">
        <f>SUM(L203+L210+L200)</f>
        <v>0</v>
      </c>
    </row>
    <row r="200" spans="1:9" ht="18.75" customHeight="1">
      <c r="A200" s="57"/>
      <c r="B200" s="39" t="s">
        <v>2</v>
      </c>
      <c r="C200" s="88" t="s">
        <v>0</v>
      </c>
      <c r="D200" s="88"/>
      <c r="E200" s="59">
        <f>SUM(E201)</f>
        <v>0</v>
      </c>
      <c r="F200" s="59">
        <f>SUM(G200+H200)</f>
        <v>8945</v>
      </c>
      <c r="G200" s="59">
        <f aca="true" t="shared" si="33" ref="G200:I201">SUM(G201)</f>
        <v>1073.4</v>
      </c>
      <c r="H200" s="59">
        <f t="shared" si="33"/>
        <v>7871.6</v>
      </c>
      <c r="I200" s="59">
        <f t="shared" si="33"/>
        <v>8945</v>
      </c>
    </row>
    <row r="201" spans="1:9" ht="33.75" customHeight="1">
      <c r="A201" s="57"/>
      <c r="B201" s="39" t="s">
        <v>438</v>
      </c>
      <c r="C201" s="88" t="s">
        <v>1</v>
      </c>
      <c r="D201" s="88"/>
      <c r="E201" s="59">
        <f>SUM(E202)</f>
        <v>0</v>
      </c>
      <c r="F201" s="59">
        <f>SUM(F202)</f>
        <v>8945</v>
      </c>
      <c r="G201" s="59">
        <f t="shared" si="33"/>
        <v>1073.4</v>
      </c>
      <c r="H201" s="59">
        <f t="shared" si="33"/>
        <v>7871.6</v>
      </c>
      <c r="I201" s="59">
        <f t="shared" si="33"/>
        <v>8945</v>
      </c>
    </row>
    <row r="202" spans="1:9" ht="33.75" customHeight="1">
      <c r="A202" s="57"/>
      <c r="B202" s="32" t="s">
        <v>24</v>
      </c>
      <c r="C202" s="88" t="s">
        <v>1</v>
      </c>
      <c r="D202" s="88" t="s">
        <v>132</v>
      </c>
      <c r="E202" s="59">
        <v>0</v>
      </c>
      <c r="F202" s="59">
        <f>SUM(G202+H202)</f>
        <v>8945</v>
      </c>
      <c r="G202" s="59">
        <v>1073.4</v>
      </c>
      <c r="H202" s="90">
        <v>7871.6</v>
      </c>
      <c r="I202" s="90">
        <f>SUM(E202+F202)</f>
        <v>8945</v>
      </c>
    </row>
    <row r="203" spans="1:9" ht="18" customHeight="1">
      <c r="A203" s="57"/>
      <c r="B203" s="39" t="s">
        <v>365</v>
      </c>
      <c r="C203" s="88" t="s">
        <v>366</v>
      </c>
      <c r="D203" s="88"/>
      <c r="E203" s="59">
        <f>SUM(E204+E207)</f>
        <v>10742.199999999999</v>
      </c>
      <c r="F203" s="59">
        <f>SUM(F204+F207)</f>
        <v>-8945</v>
      </c>
      <c r="G203" s="59">
        <f>SUM(G204+G207)</f>
        <v>-1073.4000000000003</v>
      </c>
      <c r="H203" s="59">
        <f>SUM(H204+H207)</f>
        <v>-7871.6</v>
      </c>
      <c r="I203" s="59">
        <f>SUM(I204+I207)</f>
        <v>1797.1999999999982</v>
      </c>
    </row>
    <row r="204" spans="1:12" ht="31.5" hidden="1">
      <c r="A204" s="57"/>
      <c r="B204" s="39" t="s">
        <v>367</v>
      </c>
      <c r="C204" s="88" t="s">
        <v>368</v>
      </c>
      <c r="D204" s="88"/>
      <c r="E204" s="59">
        <f>SUM(E205+E206)</f>
        <v>10742.199999999999</v>
      </c>
      <c r="F204" s="59">
        <f aca="true" t="shared" si="34" ref="F204:L204">SUM(F205+F206)</f>
        <v>-10742.2</v>
      </c>
      <c r="G204" s="59">
        <f t="shared" si="34"/>
        <v>-2870.6000000000004</v>
      </c>
      <c r="H204" s="59">
        <f t="shared" si="34"/>
        <v>-7871.6</v>
      </c>
      <c r="I204" s="59">
        <f t="shared" si="34"/>
        <v>-1.8189894035458565E-12</v>
      </c>
      <c r="J204" s="59">
        <f t="shared" si="34"/>
        <v>0</v>
      </c>
      <c r="K204" s="59">
        <f t="shared" si="34"/>
        <v>0</v>
      </c>
      <c r="L204" s="59">
        <f t="shared" si="34"/>
        <v>0</v>
      </c>
    </row>
    <row r="205" spans="1:9" ht="31.5" hidden="1">
      <c r="A205" s="57"/>
      <c r="B205" s="32" t="s">
        <v>24</v>
      </c>
      <c r="C205" s="88" t="s">
        <v>368</v>
      </c>
      <c r="D205" s="88" t="s">
        <v>132</v>
      </c>
      <c r="E205" s="59">
        <v>10226.9</v>
      </c>
      <c r="F205" s="59">
        <f>SUM(G205+H205)</f>
        <v>-10226.900000000001</v>
      </c>
      <c r="G205" s="59">
        <v>-2355.3</v>
      </c>
      <c r="H205" s="90">
        <v>-7871.6</v>
      </c>
      <c r="I205" s="90">
        <f>SUM(E205+F205)</f>
        <v>-1.8189894035458565E-12</v>
      </c>
    </row>
    <row r="206" spans="1:9" ht="31.5" hidden="1">
      <c r="A206" s="57"/>
      <c r="B206" s="87" t="s">
        <v>259</v>
      </c>
      <c r="C206" s="88" t="s">
        <v>368</v>
      </c>
      <c r="D206" s="88" t="s">
        <v>142</v>
      </c>
      <c r="E206" s="59">
        <v>515.3</v>
      </c>
      <c r="F206" s="59">
        <f>SUM(G206+H206)</f>
        <v>-515.3</v>
      </c>
      <c r="G206" s="59">
        <v>-515.3</v>
      </c>
      <c r="H206" s="90">
        <v>0</v>
      </c>
      <c r="I206" s="90">
        <f>SUM(E206+F206)</f>
        <v>0</v>
      </c>
    </row>
    <row r="207" spans="1:9" ht="31.5">
      <c r="A207" s="57"/>
      <c r="B207" s="92" t="s">
        <v>444</v>
      </c>
      <c r="C207" s="88" t="s">
        <v>442</v>
      </c>
      <c r="D207" s="89"/>
      <c r="E207" s="59">
        <f>SUM(E208+E209)</f>
        <v>0</v>
      </c>
      <c r="F207" s="59">
        <f>SUM(F208+F209)</f>
        <v>1797.2</v>
      </c>
      <c r="G207" s="59">
        <f>SUM(G208+G209)</f>
        <v>1797.2</v>
      </c>
      <c r="H207" s="59">
        <f>SUM(H208+H209)</f>
        <v>0</v>
      </c>
      <c r="I207" s="59">
        <f>SUM(I208+I209)</f>
        <v>1797.2</v>
      </c>
    </row>
    <row r="208" spans="1:9" ht="31.5">
      <c r="A208" s="57"/>
      <c r="B208" s="87" t="s">
        <v>24</v>
      </c>
      <c r="C208" s="88" t="s">
        <v>442</v>
      </c>
      <c r="D208" s="89" t="s">
        <v>132</v>
      </c>
      <c r="E208" s="59">
        <v>0</v>
      </c>
      <c r="F208" s="59">
        <f>SUM(G208+H208)</f>
        <v>1281.9</v>
      </c>
      <c r="G208" s="90">
        <v>1281.9</v>
      </c>
      <c r="H208" s="90">
        <v>0</v>
      </c>
      <c r="I208" s="90">
        <f>SUM(E208+F208)</f>
        <v>1281.9</v>
      </c>
    </row>
    <row r="209" spans="1:9" ht="31.5">
      <c r="A209" s="57"/>
      <c r="B209" s="87" t="s">
        <v>259</v>
      </c>
      <c r="C209" s="88" t="s">
        <v>442</v>
      </c>
      <c r="D209" s="89" t="s">
        <v>142</v>
      </c>
      <c r="E209" s="59">
        <v>0</v>
      </c>
      <c r="F209" s="59">
        <f>SUM(G209+H209)</f>
        <v>515.3</v>
      </c>
      <c r="G209" s="90">
        <v>515.3</v>
      </c>
      <c r="H209" s="90">
        <v>0</v>
      </c>
      <c r="I209" s="90">
        <f>SUM(E209+F209)</f>
        <v>515.3</v>
      </c>
    </row>
    <row r="210" spans="1:9" ht="15.75">
      <c r="A210" s="57"/>
      <c r="B210" s="39" t="s">
        <v>369</v>
      </c>
      <c r="C210" s="88" t="s">
        <v>370</v>
      </c>
      <c r="D210" s="88"/>
      <c r="E210" s="59">
        <f>SUM(E211+E213)</f>
        <v>1921.6</v>
      </c>
      <c r="F210" s="59">
        <f>SUM(F211+F213)</f>
        <v>0</v>
      </c>
      <c r="G210" s="59">
        <f>SUM(G211+G213)</f>
        <v>0</v>
      </c>
      <c r="H210" s="59">
        <f>SUM(H211+H213)</f>
        <v>0</v>
      </c>
      <c r="I210" s="59">
        <f>SUM(I211+I213)</f>
        <v>1921.6</v>
      </c>
    </row>
    <row r="211" spans="1:9" ht="0.75" customHeight="1" hidden="1">
      <c r="A211" s="57"/>
      <c r="B211" s="39" t="s">
        <v>371</v>
      </c>
      <c r="C211" s="88" t="s">
        <v>372</v>
      </c>
      <c r="D211" s="88"/>
      <c r="E211" s="59">
        <f>SUM(E212)</f>
        <v>1921.6</v>
      </c>
      <c r="F211" s="59">
        <f>SUM(G211+H211)</f>
        <v>-1921.6</v>
      </c>
      <c r="G211" s="59">
        <f>SUM(G212)</f>
        <v>-1921.6</v>
      </c>
      <c r="H211" s="59">
        <f>SUM(H212)</f>
        <v>0</v>
      </c>
      <c r="I211" s="59">
        <f>SUM(I212)</f>
        <v>0</v>
      </c>
    </row>
    <row r="212" spans="1:9" ht="31.5" hidden="1">
      <c r="A212" s="57"/>
      <c r="B212" s="32" t="s">
        <v>24</v>
      </c>
      <c r="C212" s="88" t="s">
        <v>372</v>
      </c>
      <c r="D212" s="88" t="s">
        <v>132</v>
      </c>
      <c r="E212" s="59">
        <v>1921.6</v>
      </c>
      <c r="F212" s="59">
        <f>SUM(G212+H212)</f>
        <v>-1921.6</v>
      </c>
      <c r="G212" s="59">
        <v>-1921.6</v>
      </c>
      <c r="H212" s="90">
        <v>0</v>
      </c>
      <c r="I212" s="90">
        <f>SUM(E212+F212)</f>
        <v>0</v>
      </c>
    </row>
    <row r="213" spans="1:9" ht="31.5">
      <c r="A213" s="57"/>
      <c r="B213" s="92" t="s">
        <v>443</v>
      </c>
      <c r="C213" s="88" t="s">
        <v>445</v>
      </c>
      <c r="D213" s="89"/>
      <c r="E213" s="59">
        <f>SUM(E214)</f>
        <v>0</v>
      </c>
      <c r="F213" s="59">
        <f>SUM(G213+H213)</f>
        <v>1921.6</v>
      </c>
      <c r="G213" s="59">
        <f>SUM(G214)</f>
        <v>1921.6</v>
      </c>
      <c r="H213" s="59">
        <f>SUM(H214)</f>
        <v>0</v>
      </c>
      <c r="I213" s="59">
        <f>SUM(I214)</f>
        <v>1921.6</v>
      </c>
    </row>
    <row r="214" spans="1:9" ht="31.5">
      <c r="A214" s="57"/>
      <c r="B214" s="87" t="s">
        <v>24</v>
      </c>
      <c r="C214" s="88" t="s">
        <v>445</v>
      </c>
      <c r="D214" s="89" t="s">
        <v>132</v>
      </c>
      <c r="E214" s="59">
        <v>0</v>
      </c>
      <c r="F214" s="59">
        <f>SUM(G214+H214)</f>
        <v>1921.6</v>
      </c>
      <c r="G214" s="90">
        <v>1921.6</v>
      </c>
      <c r="H214" s="90">
        <v>0</v>
      </c>
      <c r="I214" s="90">
        <f>SUM(E214+F214)</f>
        <v>1921.6</v>
      </c>
    </row>
    <row r="215" spans="1:9" ht="31.5">
      <c r="A215" s="53">
        <v>19</v>
      </c>
      <c r="B215" s="30" t="s">
        <v>425</v>
      </c>
      <c r="C215" s="85" t="s">
        <v>302</v>
      </c>
      <c r="D215" s="85"/>
      <c r="E215" s="82">
        <f>SUM(E216)</f>
        <v>10</v>
      </c>
      <c r="F215" s="82">
        <f>SUM(F216)</f>
        <v>0</v>
      </c>
      <c r="G215" s="82">
        <f>SUM(G216)</f>
        <v>0</v>
      </c>
      <c r="H215" s="82">
        <f>SUM(H216)</f>
        <v>0</v>
      </c>
      <c r="I215" s="82">
        <f>SUM(I216)</f>
        <v>10</v>
      </c>
    </row>
    <row r="216" spans="1:9" ht="36" customHeight="1">
      <c r="A216" s="114"/>
      <c r="B216" s="32" t="s">
        <v>426</v>
      </c>
      <c r="C216" s="88" t="s">
        <v>303</v>
      </c>
      <c r="D216" s="88"/>
      <c r="E216" s="59">
        <f>SUM(E218)</f>
        <v>10</v>
      </c>
      <c r="F216" s="59">
        <f>SUM(F218)</f>
        <v>0</v>
      </c>
      <c r="G216" s="59">
        <f>SUM(G218)</f>
        <v>0</v>
      </c>
      <c r="H216" s="59">
        <f>SUM(H218)</f>
        <v>0</v>
      </c>
      <c r="I216" s="59">
        <f>SUM(I218)</f>
        <v>10</v>
      </c>
    </row>
    <row r="217" spans="1:9" ht="131.25" customHeight="1">
      <c r="A217" s="114"/>
      <c r="B217" s="32" t="s">
        <v>304</v>
      </c>
      <c r="C217" s="88" t="s">
        <v>305</v>
      </c>
      <c r="D217" s="88"/>
      <c r="E217" s="59">
        <f>SUM(E218)</f>
        <v>10</v>
      </c>
      <c r="F217" s="59">
        <f>SUM(F218)</f>
        <v>0</v>
      </c>
      <c r="G217" s="59">
        <f>SUM(G218)</f>
        <v>0</v>
      </c>
      <c r="H217" s="59">
        <f>SUM(H218)</f>
        <v>0</v>
      </c>
      <c r="I217" s="59">
        <f>SUM(I218)</f>
        <v>10</v>
      </c>
    </row>
    <row r="218" spans="1:9" ht="15" customHeight="1">
      <c r="A218" s="114"/>
      <c r="B218" s="32" t="s">
        <v>235</v>
      </c>
      <c r="C218" s="88" t="s">
        <v>306</v>
      </c>
      <c r="D218" s="88"/>
      <c r="E218" s="59">
        <f>SUM(E219)</f>
        <v>10</v>
      </c>
      <c r="F218" s="90">
        <f>SUM(G218+H218)</f>
        <v>0</v>
      </c>
      <c r="G218" s="90">
        <f>SUM(G219)</f>
        <v>0</v>
      </c>
      <c r="H218" s="90"/>
      <c r="I218" s="90">
        <f>SUM(E218+F218)</f>
        <v>10</v>
      </c>
    </row>
    <row r="219" spans="1:9" ht="31.5">
      <c r="A219" s="114"/>
      <c r="B219" s="32" t="s">
        <v>24</v>
      </c>
      <c r="C219" s="88" t="s">
        <v>306</v>
      </c>
      <c r="D219" s="88" t="s">
        <v>132</v>
      </c>
      <c r="E219" s="59">
        <v>10</v>
      </c>
      <c r="F219" s="90">
        <f>SUM(G219+H219)</f>
        <v>0</v>
      </c>
      <c r="G219" s="90">
        <v>0</v>
      </c>
      <c r="H219" s="90">
        <v>0</v>
      </c>
      <c r="I219" s="90">
        <f>SUM(E219+F219)</f>
        <v>10</v>
      </c>
    </row>
    <row r="220" spans="1:9" ht="47.25">
      <c r="A220" s="53">
        <v>20</v>
      </c>
      <c r="B220" s="30" t="s">
        <v>263</v>
      </c>
      <c r="C220" s="109">
        <v>1700000000</v>
      </c>
      <c r="D220" s="85"/>
      <c r="E220" s="82">
        <f>SUM(E221)</f>
        <v>670</v>
      </c>
      <c r="F220" s="82">
        <f aca="true" t="shared" si="35" ref="F220:F229">SUM(G220+H220)</f>
        <v>0</v>
      </c>
      <c r="G220" s="82">
        <f>SUM(G221)</f>
        <v>0</v>
      </c>
      <c r="H220" s="82">
        <f>SUM(H221)</f>
        <v>0</v>
      </c>
      <c r="I220" s="82">
        <f>SUM(I221)</f>
        <v>670</v>
      </c>
    </row>
    <row r="221" spans="1:9" ht="48" customHeight="1">
      <c r="A221" s="114"/>
      <c r="B221" s="32" t="s">
        <v>104</v>
      </c>
      <c r="C221" s="91">
        <v>1710000000</v>
      </c>
      <c r="D221" s="88"/>
      <c r="E221" s="59">
        <f>SUM(E222+E224+E226+E228)</f>
        <v>670</v>
      </c>
      <c r="F221" s="59">
        <f t="shared" si="35"/>
        <v>0</v>
      </c>
      <c r="G221" s="59">
        <f>SUM(G222+G226+G228+G224)</f>
        <v>0</v>
      </c>
      <c r="H221" s="59">
        <f>SUM(H222+H226+H228)</f>
        <v>0</v>
      </c>
      <c r="I221" s="59">
        <f>SUM(I222+I224+I226+I228)</f>
        <v>670</v>
      </c>
    </row>
    <row r="222" spans="1:9" ht="73.5" customHeight="1">
      <c r="A222" s="114"/>
      <c r="B222" s="32" t="s">
        <v>264</v>
      </c>
      <c r="C222" s="91">
        <v>1710010700</v>
      </c>
      <c r="D222" s="88"/>
      <c r="E222" s="59">
        <f>SUM(E223)</f>
        <v>130</v>
      </c>
      <c r="F222" s="59">
        <f t="shared" si="35"/>
        <v>0</v>
      </c>
      <c r="G222" s="59">
        <f>SUM(G223)</f>
        <v>0</v>
      </c>
      <c r="H222" s="59">
        <f>SUM(H223)</f>
        <v>0</v>
      </c>
      <c r="I222" s="59">
        <f>SUM(I223)</f>
        <v>130</v>
      </c>
    </row>
    <row r="223" spans="1:9" ht="37.5" customHeight="1">
      <c r="A223" s="114"/>
      <c r="B223" s="28" t="s">
        <v>346</v>
      </c>
      <c r="C223" s="91">
        <v>1710010700</v>
      </c>
      <c r="D223" s="88" t="s">
        <v>133</v>
      </c>
      <c r="E223" s="59">
        <v>130</v>
      </c>
      <c r="F223" s="59">
        <f t="shared" si="35"/>
        <v>0</v>
      </c>
      <c r="G223" s="90">
        <v>0</v>
      </c>
      <c r="H223" s="90">
        <v>0</v>
      </c>
      <c r="I223" s="90">
        <f>SUM(E223+F223)</f>
        <v>130</v>
      </c>
    </row>
    <row r="224" spans="1:9" ht="78" customHeight="1">
      <c r="A224" s="114"/>
      <c r="B224" s="32" t="s">
        <v>35</v>
      </c>
      <c r="C224" s="91">
        <v>1710010710</v>
      </c>
      <c r="D224" s="88"/>
      <c r="E224" s="59">
        <f>SUM(E225)</f>
        <v>400</v>
      </c>
      <c r="F224" s="59">
        <f t="shared" si="35"/>
        <v>0</v>
      </c>
      <c r="G224" s="59">
        <f>SUM(G225)</f>
        <v>0</v>
      </c>
      <c r="H224" s="59">
        <f>SUM(H225)</f>
        <v>0</v>
      </c>
      <c r="I224" s="59">
        <f>SUM(I225)</f>
        <v>400</v>
      </c>
    </row>
    <row r="225" spans="1:9" ht="34.5" customHeight="1">
      <c r="A225" s="114"/>
      <c r="B225" s="28" t="s">
        <v>346</v>
      </c>
      <c r="C225" s="91">
        <v>1710010710</v>
      </c>
      <c r="D225" s="88" t="s">
        <v>133</v>
      </c>
      <c r="E225" s="59">
        <v>400</v>
      </c>
      <c r="F225" s="59">
        <f t="shared" si="35"/>
        <v>0</v>
      </c>
      <c r="G225" s="90">
        <v>0</v>
      </c>
      <c r="H225" s="90">
        <v>0</v>
      </c>
      <c r="I225" s="90">
        <f>SUM(E225+F225)</f>
        <v>400</v>
      </c>
    </row>
    <row r="226" spans="1:9" ht="47.25">
      <c r="A226" s="114"/>
      <c r="B226" s="28" t="s">
        <v>16</v>
      </c>
      <c r="C226" s="91">
        <v>1710010720</v>
      </c>
      <c r="D226" s="88"/>
      <c r="E226" s="59">
        <f>SUM(E227)</f>
        <v>70</v>
      </c>
      <c r="F226" s="59">
        <f t="shared" si="35"/>
        <v>0</v>
      </c>
      <c r="G226" s="59">
        <f>SUM(G227)</f>
        <v>0</v>
      </c>
      <c r="H226" s="59">
        <f>SUM(H227)</f>
        <v>0</v>
      </c>
      <c r="I226" s="59">
        <f>SUM(I227)</f>
        <v>70</v>
      </c>
    </row>
    <row r="227" spans="1:9" ht="38.25" customHeight="1">
      <c r="A227" s="114"/>
      <c r="B227" s="28" t="s">
        <v>346</v>
      </c>
      <c r="C227" s="91">
        <v>1710010720</v>
      </c>
      <c r="D227" s="88" t="s">
        <v>133</v>
      </c>
      <c r="E227" s="59">
        <v>70</v>
      </c>
      <c r="F227" s="59">
        <f t="shared" si="35"/>
        <v>0</v>
      </c>
      <c r="G227" s="90">
        <v>0</v>
      </c>
      <c r="H227" s="90">
        <v>0</v>
      </c>
      <c r="I227" s="90">
        <f>SUM(E227+F227)</f>
        <v>70</v>
      </c>
    </row>
    <row r="228" spans="1:9" ht="47.25">
      <c r="A228" s="114"/>
      <c r="B228" s="28" t="s">
        <v>265</v>
      </c>
      <c r="C228" s="91">
        <v>1710010730</v>
      </c>
      <c r="D228" s="88"/>
      <c r="E228" s="59">
        <f>SUM(E229)</f>
        <v>70</v>
      </c>
      <c r="F228" s="59">
        <f t="shared" si="35"/>
        <v>0</v>
      </c>
      <c r="G228" s="59">
        <f>SUM(G229)</f>
        <v>0</v>
      </c>
      <c r="H228" s="59">
        <f>SUM(H229)</f>
        <v>0</v>
      </c>
      <c r="I228" s="59">
        <f>SUM(I229)</f>
        <v>70</v>
      </c>
    </row>
    <row r="229" spans="1:9" ht="36.75" customHeight="1">
      <c r="A229" s="114"/>
      <c r="B229" s="28" t="s">
        <v>346</v>
      </c>
      <c r="C229" s="91">
        <v>1710010730</v>
      </c>
      <c r="D229" s="88" t="s">
        <v>133</v>
      </c>
      <c r="E229" s="59">
        <v>70</v>
      </c>
      <c r="F229" s="59">
        <f t="shared" si="35"/>
        <v>0</v>
      </c>
      <c r="G229" s="90">
        <v>0</v>
      </c>
      <c r="H229" s="90">
        <v>0</v>
      </c>
      <c r="I229" s="90">
        <f>SUM(E229+F229)</f>
        <v>70</v>
      </c>
    </row>
    <row r="230" spans="1:9" ht="18.75" customHeight="1">
      <c r="A230" s="115">
        <v>21</v>
      </c>
      <c r="B230" s="112" t="s">
        <v>31</v>
      </c>
      <c r="C230" s="113">
        <v>1800000000</v>
      </c>
      <c r="D230" s="41"/>
      <c r="E230" s="34">
        <f>SUM(E233)</f>
        <v>580</v>
      </c>
      <c r="F230" s="34">
        <f>SUM(G230+H230)</f>
        <v>0</v>
      </c>
      <c r="G230" s="34">
        <f>SUM(G233)</f>
        <v>0</v>
      </c>
      <c r="H230" s="34">
        <f>SUM(H233)</f>
        <v>0</v>
      </c>
      <c r="I230" s="34">
        <f>SUM(E230+F230)</f>
        <v>580</v>
      </c>
    </row>
    <row r="231" spans="1:9" ht="34.5" customHeight="1">
      <c r="A231" s="115"/>
      <c r="B231" s="28" t="s">
        <v>49</v>
      </c>
      <c r="C231" s="110">
        <v>1810000000</v>
      </c>
      <c r="D231" s="26"/>
      <c r="E231" s="35">
        <f>SUM(E233)</f>
        <v>580</v>
      </c>
      <c r="F231" s="35">
        <f>SUM(F233)</f>
        <v>0</v>
      </c>
      <c r="G231" s="35">
        <f>SUM(G233)</f>
        <v>0</v>
      </c>
      <c r="H231" s="35">
        <f>SUM(H233)</f>
        <v>0</v>
      </c>
      <c r="I231" s="35">
        <f>SUM(I233)</f>
        <v>580</v>
      </c>
    </row>
    <row r="232" spans="1:9" ht="49.5" customHeight="1">
      <c r="A232" s="115"/>
      <c r="B232" s="28" t="s">
        <v>147</v>
      </c>
      <c r="C232" s="110" t="s">
        <v>148</v>
      </c>
      <c r="D232" s="26"/>
      <c r="E232" s="59">
        <f>SUM(E233)</f>
        <v>580</v>
      </c>
      <c r="F232" s="59">
        <f>SUM(G232+H232)</f>
        <v>0</v>
      </c>
      <c r="G232" s="59">
        <f aca="true" t="shared" si="36" ref="G232:I233">SUM(G233)</f>
        <v>0</v>
      </c>
      <c r="H232" s="59">
        <f t="shared" si="36"/>
        <v>0</v>
      </c>
      <c r="I232" s="59">
        <f t="shared" si="36"/>
        <v>580</v>
      </c>
    </row>
    <row r="233" spans="1:9" ht="65.25" customHeight="1">
      <c r="A233" s="114"/>
      <c r="B233" s="87" t="s">
        <v>29</v>
      </c>
      <c r="C233" s="88" t="s">
        <v>51</v>
      </c>
      <c r="D233" s="89"/>
      <c r="E233" s="59">
        <f>SUM(E234)</f>
        <v>580</v>
      </c>
      <c r="F233" s="59">
        <f>SUM(G233+H233)</f>
        <v>0</v>
      </c>
      <c r="G233" s="59">
        <f t="shared" si="36"/>
        <v>0</v>
      </c>
      <c r="H233" s="59">
        <f t="shared" si="36"/>
        <v>0</v>
      </c>
      <c r="I233" s="59">
        <f t="shared" si="36"/>
        <v>580</v>
      </c>
    </row>
    <row r="234" spans="1:9" ht="30" customHeight="1">
      <c r="A234" s="114"/>
      <c r="B234" s="87" t="s">
        <v>24</v>
      </c>
      <c r="C234" s="88" t="s">
        <v>51</v>
      </c>
      <c r="D234" s="89" t="s">
        <v>132</v>
      </c>
      <c r="E234" s="59">
        <v>580</v>
      </c>
      <c r="F234" s="59">
        <f>SUM(G234+H234)</f>
        <v>0</v>
      </c>
      <c r="G234" s="90">
        <v>0</v>
      </c>
      <c r="H234" s="90">
        <v>0</v>
      </c>
      <c r="I234" s="59">
        <f>SUM(E234+F234)</f>
        <v>580</v>
      </c>
    </row>
    <row r="235" spans="1:9" ht="31.5" customHeight="1">
      <c r="A235" s="115">
        <v>22</v>
      </c>
      <c r="B235" s="112" t="s">
        <v>47</v>
      </c>
      <c r="C235" s="113">
        <v>1900000000</v>
      </c>
      <c r="D235" s="41"/>
      <c r="E235" s="34">
        <f>SUM(E237)</f>
        <v>200</v>
      </c>
      <c r="F235" s="34">
        <f>SUM(G235+H235)</f>
        <v>0</v>
      </c>
      <c r="G235" s="34">
        <f>SUM(G237)</f>
        <v>0</v>
      </c>
      <c r="H235" s="34">
        <f>SUM(H237)</f>
        <v>0</v>
      </c>
      <c r="I235" s="34">
        <f>SUM(E235+F235)</f>
        <v>200</v>
      </c>
    </row>
    <row r="236" spans="1:9" ht="33" customHeight="1">
      <c r="A236" s="115"/>
      <c r="B236" s="28" t="s">
        <v>45</v>
      </c>
      <c r="C236" s="110">
        <v>1910000000</v>
      </c>
      <c r="D236" s="26"/>
      <c r="E236" s="35">
        <f>SUM(E237)</f>
        <v>200</v>
      </c>
      <c r="F236" s="35">
        <f>SUM(F237)</f>
        <v>0</v>
      </c>
      <c r="G236" s="35">
        <f>SUM(G237)</f>
        <v>0</v>
      </c>
      <c r="H236" s="35">
        <f>SUM(H237)</f>
        <v>0</v>
      </c>
      <c r="I236" s="35">
        <f>SUM(I237)</f>
        <v>200</v>
      </c>
    </row>
    <row r="237" spans="1:9" ht="33" customHeight="1">
      <c r="A237" s="114"/>
      <c r="B237" s="87" t="s">
        <v>46</v>
      </c>
      <c r="C237" s="88" t="s">
        <v>48</v>
      </c>
      <c r="D237" s="89"/>
      <c r="E237" s="59">
        <f>SUM(E238)</f>
        <v>200</v>
      </c>
      <c r="F237" s="59">
        <f>SUM(G237+H237)</f>
        <v>0</v>
      </c>
      <c r="G237" s="59">
        <f>SUM(G238)</f>
        <v>0</v>
      </c>
      <c r="H237" s="59">
        <f>SUM(H238)</f>
        <v>0</v>
      </c>
      <c r="I237" s="59">
        <f>SUM(I238)</f>
        <v>200</v>
      </c>
    </row>
    <row r="238" spans="1:9" ht="30" customHeight="1">
      <c r="A238" s="114"/>
      <c r="B238" s="87" t="s">
        <v>24</v>
      </c>
      <c r="C238" s="88" t="s">
        <v>48</v>
      </c>
      <c r="D238" s="89" t="s">
        <v>132</v>
      </c>
      <c r="E238" s="59">
        <v>200</v>
      </c>
      <c r="F238" s="59">
        <f>SUM(G238+H238)</f>
        <v>0</v>
      </c>
      <c r="G238" s="90">
        <v>0</v>
      </c>
      <c r="H238" s="90">
        <v>0</v>
      </c>
      <c r="I238" s="59">
        <f>SUM(E238+F238)</f>
        <v>200</v>
      </c>
    </row>
    <row r="239" spans="1:9" ht="63.75" customHeight="1">
      <c r="A239" s="115">
        <v>23</v>
      </c>
      <c r="B239" s="30" t="s">
        <v>451</v>
      </c>
      <c r="C239" s="41" t="s">
        <v>446</v>
      </c>
      <c r="D239" s="41"/>
      <c r="E239" s="34">
        <f aca="true" t="shared" si="37" ref="E239:I241">SUM(E240)</f>
        <v>0</v>
      </c>
      <c r="F239" s="34">
        <f t="shared" si="37"/>
        <v>1202.9</v>
      </c>
      <c r="G239" s="34">
        <f t="shared" si="37"/>
        <v>1202.9</v>
      </c>
      <c r="H239" s="34">
        <f t="shared" si="37"/>
        <v>0</v>
      </c>
      <c r="I239" s="34">
        <f t="shared" si="37"/>
        <v>1202.9</v>
      </c>
    </row>
    <row r="240" spans="1:9" ht="30" customHeight="1">
      <c r="A240" s="114"/>
      <c r="B240" s="32" t="s">
        <v>449</v>
      </c>
      <c r="C240" s="26" t="s">
        <v>448</v>
      </c>
      <c r="D240" s="26"/>
      <c r="E240" s="35">
        <f t="shared" si="37"/>
        <v>0</v>
      </c>
      <c r="F240" s="35">
        <f t="shared" si="37"/>
        <v>1202.9</v>
      </c>
      <c r="G240" s="35">
        <f t="shared" si="37"/>
        <v>1202.9</v>
      </c>
      <c r="H240" s="35">
        <f t="shared" si="37"/>
        <v>0</v>
      </c>
      <c r="I240" s="35">
        <f t="shared" si="37"/>
        <v>1202.9</v>
      </c>
    </row>
    <row r="241" spans="1:9" ht="30" customHeight="1">
      <c r="A241" s="114"/>
      <c r="B241" s="32" t="s">
        <v>450</v>
      </c>
      <c r="C241" s="26" t="s">
        <v>447</v>
      </c>
      <c r="D241" s="26"/>
      <c r="E241" s="35">
        <f t="shared" si="37"/>
        <v>0</v>
      </c>
      <c r="F241" s="35">
        <f t="shared" si="37"/>
        <v>1202.9</v>
      </c>
      <c r="G241" s="35">
        <f t="shared" si="37"/>
        <v>1202.9</v>
      </c>
      <c r="H241" s="35">
        <f t="shared" si="37"/>
        <v>0</v>
      </c>
      <c r="I241" s="35">
        <f t="shared" si="37"/>
        <v>1202.9</v>
      </c>
    </row>
    <row r="242" spans="1:9" ht="30" customHeight="1">
      <c r="A242" s="114"/>
      <c r="B242" s="87" t="s">
        <v>24</v>
      </c>
      <c r="C242" s="26" t="s">
        <v>447</v>
      </c>
      <c r="D242" s="89" t="s">
        <v>132</v>
      </c>
      <c r="E242" s="59">
        <v>0</v>
      </c>
      <c r="F242" s="59">
        <f>SUM(G242+H242)</f>
        <v>1202.9</v>
      </c>
      <c r="G242" s="90">
        <v>1202.9</v>
      </c>
      <c r="H242" s="90">
        <v>0</v>
      </c>
      <c r="I242" s="90">
        <f>SUM(E242+F242)</f>
        <v>1202.9</v>
      </c>
    </row>
    <row r="243" spans="1:9" ht="30" customHeight="1">
      <c r="A243" s="115">
        <v>24</v>
      </c>
      <c r="B243" s="30" t="s">
        <v>308</v>
      </c>
      <c r="C243" s="41" t="s">
        <v>452</v>
      </c>
      <c r="D243" s="41"/>
      <c r="E243" s="34">
        <f>SUM(E244)</f>
        <v>0</v>
      </c>
      <c r="F243" s="34">
        <f aca="true" t="shared" si="38" ref="F243:I245">SUM(F244)</f>
        <v>50</v>
      </c>
      <c r="G243" s="34">
        <f t="shared" si="38"/>
        <v>50</v>
      </c>
      <c r="H243" s="34">
        <f t="shared" si="38"/>
        <v>0</v>
      </c>
      <c r="I243" s="34">
        <f t="shared" si="38"/>
        <v>50</v>
      </c>
    </row>
    <row r="244" spans="1:9" ht="30" customHeight="1">
      <c r="A244" s="114"/>
      <c r="B244" s="32" t="s">
        <v>309</v>
      </c>
      <c r="C244" s="26" t="s">
        <v>453</v>
      </c>
      <c r="D244" s="26"/>
      <c r="E244" s="35">
        <f>SUM(E245)</f>
        <v>0</v>
      </c>
      <c r="F244" s="35">
        <f t="shared" si="38"/>
        <v>50</v>
      </c>
      <c r="G244" s="35">
        <f t="shared" si="38"/>
        <v>50</v>
      </c>
      <c r="H244" s="35">
        <f t="shared" si="38"/>
        <v>0</v>
      </c>
      <c r="I244" s="35">
        <f t="shared" si="38"/>
        <v>50</v>
      </c>
    </row>
    <row r="245" spans="1:9" ht="30" customHeight="1">
      <c r="A245" s="114"/>
      <c r="B245" s="32" t="s">
        <v>310</v>
      </c>
      <c r="C245" s="26" t="s">
        <v>454</v>
      </c>
      <c r="D245" s="26"/>
      <c r="E245" s="35">
        <f>SUM(E246)</f>
        <v>0</v>
      </c>
      <c r="F245" s="35">
        <f>SUM(F246)</f>
        <v>50</v>
      </c>
      <c r="G245" s="35">
        <f>SUM(G246)</f>
        <v>50</v>
      </c>
      <c r="H245" s="35">
        <f>SUM(H246)</f>
        <v>0</v>
      </c>
      <c r="I245" s="12">
        <f>SUM(E245+F245)</f>
        <v>50</v>
      </c>
    </row>
    <row r="246" spans="1:9" ht="30" customHeight="1">
      <c r="A246" s="114"/>
      <c r="B246" s="32" t="s">
        <v>219</v>
      </c>
      <c r="C246" s="26" t="s">
        <v>454</v>
      </c>
      <c r="D246" s="26" t="s">
        <v>132</v>
      </c>
      <c r="E246" s="35">
        <v>0</v>
      </c>
      <c r="F246" s="12">
        <f>SUM(G246+H246)</f>
        <v>50</v>
      </c>
      <c r="G246" s="12">
        <v>50</v>
      </c>
      <c r="H246" s="12">
        <v>0</v>
      </c>
      <c r="I246" s="12">
        <f>SUM(E246+F246)</f>
        <v>50</v>
      </c>
    </row>
    <row r="247" spans="1:9" ht="33" customHeight="1">
      <c r="A247" s="53">
        <v>25</v>
      </c>
      <c r="B247" s="30" t="s">
        <v>241</v>
      </c>
      <c r="C247" s="85" t="s">
        <v>17</v>
      </c>
      <c r="D247" s="85"/>
      <c r="E247" s="82">
        <f>SUM(E248)</f>
        <v>2990</v>
      </c>
      <c r="F247" s="84">
        <f>SUM(F248)</f>
        <v>780</v>
      </c>
      <c r="G247" s="84">
        <f>SUM(G248)</f>
        <v>780</v>
      </c>
      <c r="H247" s="84">
        <v>0</v>
      </c>
      <c r="I247" s="84">
        <f>SUM(E247+F247)</f>
        <v>3770</v>
      </c>
    </row>
    <row r="248" spans="1:9" ht="18.75" customHeight="1">
      <c r="A248" s="114"/>
      <c r="B248" s="32" t="s">
        <v>36</v>
      </c>
      <c r="C248" s="88" t="s">
        <v>18</v>
      </c>
      <c r="D248" s="88"/>
      <c r="E248" s="59">
        <f>SUM(E252+E255+E259+E250)</f>
        <v>2990</v>
      </c>
      <c r="F248" s="59">
        <f>SUM(F252+F255+F259+F250)</f>
        <v>780</v>
      </c>
      <c r="G248" s="59">
        <f>SUM(G252+G255+G259+G250)</f>
        <v>780</v>
      </c>
      <c r="H248" s="59">
        <f>SUM(H252+H255+H259+H250)</f>
        <v>0</v>
      </c>
      <c r="I248" s="59">
        <f>SUM(I252+I255+I259+I250)</f>
        <v>3770</v>
      </c>
    </row>
    <row r="249" spans="1:9" ht="32.25" customHeight="1">
      <c r="A249" s="114"/>
      <c r="B249" s="32" t="s">
        <v>294</v>
      </c>
      <c r="C249" s="26" t="s">
        <v>295</v>
      </c>
      <c r="D249" s="26"/>
      <c r="E249" s="35">
        <f>SUM(E250)</f>
        <v>5</v>
      </c>
      <c r="F249" s="12">
        <f>SUM(F250)</f>
        <v>0</v>
      </c>
      <c r="G249" s="12">
        <f>SUM(G250)</f>
        <v>0</v>
      </c>
      <c r="H249" s="12">
        <v>0</v>
      </c>
      <c r="I249" s="12">
        <f>SUM(E249+F249)</f>
        <v>5</v>
      </c>
    </row>
    <row r="250" spans="1:9" ht="33.75" customHeight="1">
      <c r="A250" s="114"/>
      <c r="B250" s="32" t="s">
        <v>296</v>
      </c>
      <c r="C250" s="26" t="s">
        <v>295</v>
      </c>
      <c r="D250" s="26" t="s">
        <v>297</v>
      </c>
      <c r="E250" s="35">
        <v>5</v>
      </c>
      <c r="F250" s="12">
        <f>SUM(G250+H250)</f>
        <v>0</v>
      </c>
      <c r="G250" s="12">
        <v>0</v>
      </c>
      <c r="H250" s="12">
        <v>0</v>
      </c>
      <c r="I250" s="12">
        <f>SUM(E250+F250)</f>
        <v>5</v>
      </c>
    </row>
    <row r="251" spans="1:9" ht="18.75" customHeight="1">
      <c r="A251" s="114"/>
      <c r="B251" s="32" t="s">
        <v>242</v>
      </c>
      <c r="C251" s="57">
        <v>9910100000</v>
      </c>
      <c r="D251" s="88"/>
      <c r="E251" s="59">
        <f aca="true" t="shared" si="39" ref="E251:I252">SUM(E252)</f>
        <v>2170</v>
      </c>
      <c r="F251" s="59">
        <f t="shared" si="39"/>
        <v>430</v>
      </c>
      <c r="G251" s="59">
        <f t="shared" si="39"/>
        <v>430</v>
      </c>
      <c r="H251" s="59">
        <f t="shared" si="39"/>
        <v>0</v>
      </c>
      <c r="I251" s="90">
        <f t="shared" si="39"/>
        <v>2600</v>
      </c>
    </row>
    <row r="252" spans="1:9" ht="46.5" customHeight="1">
      <c r="A252" s="114"/>
      <c r="B252" s="32" t="s">
        <v>335</v>
      </c>
      <c r="C252" s="57">
        <v>9910110320</v>
      </c>
      <c r="D252" s="88"/>
      <c r="E252" s="59">
        <f t="shared" si="39"/>
        <v>2170</v>
      </c>
      <c r="F252" s="59">
        <f t="shared" si="39"/>
        <v>430</v>
      </c>
      <c r="G252" s="59">
        <f t="shared" si="39"/>
        <v>430</v>
      </c>
      <c r="H252" s="59">
        <f t="shared" si="39"/>
        <v>0</v>
      </c>
      <c r="I252" s="90">
        <f t="shared" si="39"/>
        <v>2600</v>
      </c>
    </row>
    <row r="253" spans="1:9" ht="15.75">
      <c r="A253" s="57"/>
      <c r="B253" s="32" t="s">
        <v>141</v>
      </c>
      <c r="C253" s="57">
        <v>9910110320</v>
      </c>
      <c r="D253" s="88" t="s">
        <v>140</v>
      </c>
      <c r="E253" s="59">
        <v>2170</v>
      </c>
      <c r="F253" s="90">
        <f>SUM(G253+H253)</f>
        <v>430</v>
      </c>
      <c r="G253" s="90">
        <v>430</v>
      </c>
      <c r="H253" s="90">
        <v>0</v>
      </c>
      <c r="I253" s="90">
        <f>SUM(E253+F253)</f>
        <v>2600</v>
      </c>
    </row>
    <row r="254" spans="1:9" ht="0.75" customHeight="1">
      <c r="A254" s="57"/>
      <c r="B254" s="32" t="s">
        <v>374</v>
      </c>
      <c r="C254" s="57">
        <v>9910200000</v>
      </c>
      <c r="D254" s="88"/>
      <c r="E254" s="59">
        <f aca="true" t="shared" si="40" ref="E254:I255">SUM(E255)</f>
        <v>0</v>
      </c>
      <c r="F254" s="59">
        <f t="shared" si="40"/>
        <v>0</v>
      </c>
      <c r="G254" s="59">
        <f t="shared" si="40"/>
        <v>0</v>
      </c>
      <c r="H254" s="59">
        <f t="shared" si="40"/>
        <v>0</v>
      </c>
      <c r="I254" s="90">
        <f t="shared" si="40"/>
        <v>0</v>
      </c>
    </row>
    <row r="255" spans="1:9" ht="31.5" hidden="1">
      <c r="A255" s="57"/>
      <c r="B255" s="32" t="s">
        <v>336</v>
      </c>
      <c r="C255" s="57">
        <v>9910210490</v>
      </c>
      <c r="D255" s="88"/>
      <c r="E255" s="59">
        <f t="shared" si="40"/>
        <v>0</v>
      </c>
      <c r="F255" s="59">
        <f t="shared" si="40"/>
        <v>0</v>
      </c>
      <c r="G255" s="59">
        <f t="shared" si="40"/>
        <v>0</v>
      </c>
      <c r="H255" s="59">
        <f t="shared" si="40"/>
        <v>0</v>
      </c>
      <c r="I255" s="90">
        <f t="shared" si="40"/>
        <v>0</v>
      </c>
    </row>
    <row r="256" spans="1:9" ht="15.75" hidden="1">
      <c r="A256" s="57"/>
      <c r="B256" s="32" t="s">
        <v>141</v>
      </c>
      <c r="C256" s="57">
        <v>9910210490</v>
      </c>
      <c r="D256" s="88" t="s">
        <v>140</v>
      </c>
      <c r="E256" s="59">
        <v>0</v>
      </c>
      <c r="F256" s="90">
        <f>SUM(G256+H256)</f>
        <v>0</v>
      </c>
      <c r="G256" s="90">
        <v>0</v>
      </c>
      <c r="H256" s="90">
        <v>0</v>
      </c>
      <c r="I256" s="90">
        <f>SUM(E256+F256)</f>
        <v>0</v>
      </c>
    </row>
    <row r="257" spans="1:9" ht="32.25" customHeight="1">
      <c r="A257" s="57"/>
      <c r="B257" s="32" t="s">
        <v>171</v>
      </c>
      <c r="C257" s="26" t="s">
        <v>172</v>
      </c>
      <c r="D257" s="26"/>
      <c r="E257" s="35">
        <f aca="true" t="shared" si="41" ref="E257:I258">SUM(E258)</f>
        <v>815</v>
      </c>
      <c r="F257" s="35">
        <f t="shared" si="41"/>
        <v>350</v>
      </c>
      <c r="G257" s="35">
        <f t="shared" si="41"/>
        <v>350</v>
      </c>
      <c r="H257" s="35">
        <f t="shared" si="41"/>
        <v>0</v>
      </c>
      <c r="I257" s="90">
        <f t="shared" si="41"/>
        <v>1165</v>
      </c>
    </row>
    <row r="258" spans="1:9" ht="32.25" customHeight="1">
      <c r="A258" s="57"/>
      <c r="B258" s="39" t="s">
        <v>28</v>
      </c>
      <c r="C258" s="26" t="s">
        <v>52</v>
      </c>
      <c r="D258" s="26"/>
      <c r="E258" s="35">
        <f t="shared" si="41"/>
        <v>815</v>
      </c>
      <c r="F258" s="35">
        <f t="shared" si="41"/>
        <v>350</v>
      </c>
      <c r="G258" s="35">
        <f t="shared" si="41"/>
        <v>350</v>
      </c>
      <c r="H258" s="35">
        <f t="shared" si="41"/>
        <v>0</v>
      </c>
      <c r="I258" s="90">
        <f t="shared" si="41"/>
        <v>1165</v>
      </c>
    </row>
    <row r="259" spans="1:9" ht="18.75" customHeight="1">
      <c r="A259" s="57"/>
      <c r="B259" s="32" t="s">
        <v>141</v>
      </c>
      <c r="C259" s="26" t="s">
        <v>52</v>
      </c>
      <c r="D259" s="26" t="s">
        <v>140</v>
      </c>
      <c r="E259" s="35">
        <v>815</v>
      </c>
      <c r="F259" s="35">
        <f>SUM(G259+H259)</f>
        <v>350</v>
      </c>
      <c r="G259" s="35">
        <v>350</v>
      </c>
      <c r="H259" s="35">
        <v>0</v>
      </c>
      <c r="I259" s="90">
        <f>SUM(E259+F259)</f>
        <v>1165</v>
      </c>
    </row>
    <row r="260" spans="1:9" ht="15" customHeight="1">
      <c r="A260" s="57"/>
      <c r="B260" s="32"/>
      <c r="C260" s="88"/>
      <c r="D260" s="88"/>
      <c r="E260" s="106"/>
      <c r="F260" s="107"/>
      <c r="G260" s="107"/>
      <c r="H260" s="107"/>
      <c r="I260" s="90"/>
    </row>
    <row r="261" spans="1:9" ht="14.25" customHeight="1">
      <c r="A261" s="32"/>
      <c r="B261" s="39"/>
      <c r="C261" s="32"/>
      <c r="D261" s="101"/>
      <c r="E261" s="32"/>
      <c r="F261" s="102"/>
      <c r="G261" s="105"/>
      <c r="H261" s="105"/>
      <c r="I261" s="102"/>
    </row>
    <row r="262" spans="1:12" ht="17.25" customHeight="1">
      <c r="A262" s="119" t="s">
        <v>432</v>
      </c>
      <c r="B262" s="119"/>
      <c r="C262" s="119"/>
      <c r="D262" s="119"/>
      <c r="E262" s="119"/>
      <c r="F262" s="21"/>
      <c r="G262" s="24"/>
      <c r="H262" s="24"/>
      <c r="I262" s="24"/>
      <c r="J262" s="24"/>
      <c r="K262" s="17"/>
      <c r="L262" s="17"/>
    </row>
    <row r="263" spans="1:12" ht="16.5" customHeight="1">
      <c r="A263" s="20" t="s">
        <v>167</v>
      </c>
      <c r="B263" s="20"/>
      <c r="C263" s="56"/>
      <c r="D263" s="18"/>
      <c r="E263" s="25"/>
      <c r="F263" s="21"/>
      <c r="G263" s="24"/>
      <c r="H263" s="24"/>
      <c r="I263" s="24"/>
      <c r="J263" s="24"/>
      <c r="K263" s="17"/>
      <c r="L263" s="17"/>
    </row>
    <row r="264" spans="1:12" ht="18.75">
      <c r="A264" s="116" t="s">
        <v>436</v>
      </c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</sheetData>
  <sheetProtection/>
  <mergeCells count="14">
    <mergeCell ref="B5:I5"/>
    <mergeCell ref="B1:I1"/>
    <mergeCell ref="B2:I2"/>
    <mergeCell ref="B3:I3"/>
    <mergeCell ref="B4:I4"/>
    <mergeCell ref="A264:L264"/>
    <mergeCell ref="B7:I7"/>
    <mergeCell ref="B8:I8"/>
    <mergeCell ref="B9:I9"/>
    <mergeCell ref="B10:I10"/>
    <mergeCell ref="C14:I14"/>
    <mergeCell ref="B11:I11"/>
    <mergeCell ref="A13:I13"/>
    <mergeCell ref="A262:E262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9"/>
  </sheetPr>
  <dimension ref="A1:S4323"/>
  <sheetViews>
    <sheetView tabSelected="1" zoomScalePageLayoutView="0" workbookViewId="0" topLeftCell="A153">
      <selection activeCell="L205" sqref="L205"/>
    </sheetView>
  </sheetViews>
  <sheetFormatPr defaultColWidth="9.00390625" defaultRowHeight="12.75"/>
  <cols>
    <col min="1" max="1" width="3.625" style="3" customWidth="1"/>
    <col min="2" max="2" width="40.75390625" style="3" customWidth="1"/>
    <col min="3" max="3" width="4.75390625" style="3" customWidth="1"/>
    <col min="4" max="4" width="4.00390625" style="3" customWidth="1"/>
    <col min="5" max="5" width="3.875" style="3" customWidth="1"/>
    <col min="6" max="6" width="12.625" style="3" customWidth="1"/>
    <col min="7" max="7" width="4.125" style="3" customWidth="1"/>
    <col min="8" max="8" width="9.625" style="3" hidden="1" customWidth="1"/>
    <col min="9" max="9" width="10.00390625" style="3" hidden="1" customWidth="1"/>
    <col min="10" max="10" width="9.375" style="3" hidden="1" customWidth="1"/>
    <col min="11" max="11" width="8.75390625" style="3" hidden="1" customWidth="1"/>
    <col min="12" max="12" width="11.00390625" style="3" customWidth="1"/>
    <col min="13" max="13" width="7.625" style="3" customWidth="1"/>
    <col min="14" max="15" width="13.375" style="3" hidden="1" customWidth="1"/>
    <col min="16" max="16" width="10.375" style="3" bestFit="1" customWidth="1"/>
    <col min="17" max="17" width="9.00390625" style="3" customWidth="1"/>
    <col min="18" max="16384" width="9.125" style="3" customWidth="1"/>
  </cols>
  <sheetData>
    <row r="1" spans="1:12" ht="18.75">
      <c r="A1" s="1"/>
      <c r="B1" s="120" t="s">
        <v>435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8.75">
      <c r="A2" s="1"/>
      <c r="B2" s="123" t="s">
        <v>342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8.75">
      <c r="A3" s="1"/>
      <c r="B3" s="123" t="s">
        <v>181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8.75">
      <c r="A4" s="1"/>
      <c r="B4" s="123" t="s">
        <v>174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8.75">
      <c r="A5" s="1"/>
      <c r="B5" s="123" t="s">
        <v>439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0.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 customHeight="1">
      <c r="A7" s="1"/>
      <c r="B7" s="120" t="s">
        <v>423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ht="16.5" customHeight="1">
      <c r="A8" s="1"/>
      <c r="B8" s="123" t="s">
        <v>342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6.5" customHeight="1">
      <c r="A9" s="1"/>
      <c r="B9" s="123" t="s">
        <v>181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15.75" customHeight="1">
      <c r="A10" s="1"/>
      <c r="B10" s="123" t="s">
        <v>174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7.25" customHeight="1">
      <c r="A11" s="1"/>
      <c r="B11" s="123" t="s">
        <v>338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7.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0"/>
    </row>
    <row r="13" spans="1:12" s="5" customFormat="1" ht="2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7" s="6" customFormat="1" ht="42.75" customHeight="1">
      <c r="A14" s="118" t="s">
        <v>102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79"/>
      <c r="N14" s="79"/>
      <c r="O14" s="79"/>
      <c r="P14" s="79"/>
      <c r="Q14" s="54"/>
    </row>
    <row r="15" spans="1:17" s="6" customFormat="1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46"/>
      <c r="N15" s="46"/>
      <c r="O15" s="46"/>
      <c r="P15" s="46"/>
      <c r="Q15" s="54"/>
    </row>
    <row r="16" spans="1:17" s="7" customFormat="1" ht="17.25" customHeight="1">
      <c r="A16" s="1"/>
      <c r="B16" s="1"/>
      <c r="C16" s="1"/>
      <c r="D16" s="1"/>
      <c r="E16" s="1"/>
      <c r="F16" s="117" t="s">
        <v>202</v>
      </c>
      <c r="G16" s="117"/>
      <c r="H16" s="117"/>
      <c r="I16" s="117"/>
      <c r="J16" s="117"/>
      <c r="K16" s="117"/>
      <c r="L16" s="117"/>
      <c r="Q16" s="19"/>
    </row>
    <row r="17" spans="1:17" s="8" customFormat="1" ht="28.5" customHeight="1">
      <c r="A17" s="52" t="s">
        <v>124</v>
      </c>
      <c r="B17" s="52" t="s">
        <v>125</v>
      </c>
      <c r="C17" s="52" t="s">
        <v>55</v>
      </c>
      <c r="D17" s="52" t="s">
        <v>126</v>
      </c>
      <c r="E17" s="52" t="s">
        <v>127</v>
      </c>
      <c r="F17" s="52" t="s">
        <v>208</v>
      </c>
      <c r="G17" s="52" t="s">
        <v>209</v>
      </c>
      <c r="H17" s="52" t="s">
        <v>195</v>
      </c>
      <c r="I17" s="52" t="s">
        <v>118</v>
      </c>
      <c r="J17" s="52" t="s">
        <v>119</v>
      </c>
      <c r="K17" s="52" t="s">
        <v>56</v>
      </c>
      <c r="L17" s="52" t="s">
        <v>170</v>
      </c>
      <c r="N17" s="40"/>
      <c r="P17" s="78"/>
      <c r="Q17" s="55"/>
    </row>
    <row r="18" spans="1:17" ht="15" customHeight="1">
      <c r="A18" s="80"/>
      <c r="B18" s="80" t="s">
        <v>180</v>
      </c>
      <c r="C18" s="53">
        <v>992</v>
      </c>
      <c r="D18" s="53"/>
      <c r="E18" s="53"/>
      <c r="F18" s="53"/>
      <c r="G18" s="81"/>
      <c r="H18" s="82">
        <f>SUM(H20+H99+H140+H182+H234+H241+H269+H288+H227+H300)</f>
        <v>243719.3</v>
      </c>
      <c r="I18" s="82">
        <f>SUM(I20+I99+I140+I182+I234+I241+I269+I288+I227+I300)</f>
        <v>0</v>
      </c>
      <c r="J18" s="82">
        <f>SUM(J20+J99+J140+J182+J234+J241+J269+J288+J227+J300)</f>
        <v>0</v>
      </c>
      <c r="K18" s="82">
        <f>SUM(K20+K99+K140+K182+K234+K241+K269+K288+K227+K300)</f>
        <v>0</v>
      </c>
      <c r="L18" s="82">
        <f>SUM(L20+L99+L140+L182+L234+L241+L269+L288+L227+L300)</f>
        <v>243719.30000000002</v>
      </c>
      <c r="P18" s="74"/>
      <c r="Q18" s="17"/>
    </row>
    <row r="19" spans="1:17" ht="14.25" customHeight="1">
      <c r="A19" s="80"/>
      <c r="B19" s="83" t="s">
        <v>179</v>
      </c>
      <c r="C19" s="57"/>
      <c r="D19" s="53"/>
      <c r="E19" s="53"/>
      <c r="F19" s="53"/>
      <c r="G19" s="81"/>
      <c r="H19" s="82"/>
      <c r="I19" s="59"/>
      <c r="J19" s="84"/>
      <c r="K19" s="84"/>
      <c r="L19" s="84"/>
      <c r="P19" s="74"/>
      <c r="Q19" s="17"/>
    </row>
    <row r="20" spans="1:17" ht="17.25" customHeight="1">
      <c r="A20" s="80" t="s">
        <v>175</v>
      </c>
      <c r="B20" s="80" t="s">
        <v>115</v>
      </c>
      <c r="C20" s="53">
        <v>992</v>
      </c>
      <c r="D20" s="85" t="s">
        <v>129</v>
      </c>
      <c r="E20" s="85"/>
      <c r="F20" s="85"/>
      <c r="G20" s="86"/>
      <c r="H20" s="82">
        <f>SUM(H21+H31+H41+H58+H26+H46+H52)</f>
        <v>57225.399999999994</v>
      </c>
      <c r="I20" s="82">
        <f>SUM(I21+I31+I41+I58+I26+I46+I52)</f>
        <v>362.8</v>
      </c>
      <c r="J20" s="82">
        <f>SUM(J21+J31+J41+J58+J26+J46+J52)</f>
        <v>362.8</v>
      </c>
      <c r="K20" s="82">
        <f>SUM(K21+K31+K41+K58+K26+K46+K52)</f>
        <v>0</v>
      </c>
      <c r="L20" s="82">
        <f>SUM(L21+L31+L41+L58+L26+L46+L52)</f>
        <v>57588.2</v>
      </c>
      <c r="P20" s="74"/>
      <c r="Q20" s="17"/>
    </row>
    <row r="21" spans="1:17" ht="63.75" customHeight="1">
      <c r="A21" s="83"/>
      <c r="B21" s="87" t="s">
        <v>116</v>
      </c>
      <c r="C21" s="57">
        <v>992</v>
      </c>
      <c r="D21" s="88" t="s">
        <v>129</v>
      </c>
      <c r="E21" s="88" t="s">
        <v>130</v>
      </c>
      <c r="F21" s="88"/>
      <c r="G21" s="89"/>
      <c r="H21" s="59">
        <f>H22</f>
        <v>1690.4</v>
      </c>
      <c r="I21" s="59">
        <f aca="true" t="shared" si="0" ref="I21:I99">SUM(J21+K21)</f>
        <v>0</v>
      </c>
      <c r="J21" s="90">
        <f>SUM(J22)</f>
        <v>0</v>
      </c>
      <c r="K21" s="90">
        <f>SUM(K22)</f>
        <v>0</v>
      </c>
      <c r="L21" s="90">
        <f>SUM(H21+I21)</f>
        <v>1690.4</v>
      </c>
      <c r="P21" s="74"/>
      <c r="Q21" s="17"/>
    </row>
    <row r="22" spans="1:17" ht="61.5" customHeight="1">
      <c r="A22" s="83"/>
      <c r="B22" s="87" t="s">
        <v>211</v>
      </c>
      <c r="C22" s="57">
        <v>992</v>
      </c>
      <c r="D22" s="88" t="s">
        <v>129</v>
      </c>
      <c r="E22" s="88" t="s">
        <v>130</v>
      </c>
      <c r="F22" s="91">
        <v>5000000000</v>
      </c>
      <c r="G22" s="89"/>
      <c r="H22" s="59">
        <f>H23</f>
        <v>1690.4</v>
      </c>
      <c r="I22" s="59">
        <f t="shared" si="0"/>
        <v>0</v>
      </c>
      <c r="J22" s="90">
        <f>SUM(J23)</f>
        <v>0</v>
      </c>
      <c r="K22" s="90">
        <f>SUM(K23)</f>
        <v>0</v>
      </c>
      <c r="L22" s="90">
        <f>SUM(H22+I22)</f>
        <v>1690.4</v>
      </c>
      <c r="P22" s="74"/>
      <c r="Q22" s="17"/>
    </row>
    <row r="23" spans="1:17" ht="46.5" customHeight="1">
      <c r="A23" s="83"/>
      <c r="B23" s="87" t="s">
        <v>212</v>
      </c>
      <c r="C23" s="57">
        <v>992</v>
      </c>
      <c r="D23" s="88" t="s">
        <v>129</v>
      </c>
      <c r="E23" s="88" t="s">
        <v>130</v>
      </c>
      <c r="F23" s="91">
        <v>5010000000</v>
      </c>
      <c r="G23" s="89"/>
      <c r="H23" s="59">
        <f>SUM(H25)</f>
        <v>1690.4</v>
      </c>
      <c r="I23" s="59">
        <f t="shared" si="0"/>
        <v>0</v>
      </c>
      <c r="J23" s="59">
        <v>0</v>
      </c>
      <c r="K23" s="59">
        <f>SUM(K24+K28+K30+K32)</f>
        <v>0</v>
      </c>
      <c r="L23" s="90">
        <f>SUM(H23+I23)</f>
        <v>1690.4</v>
      </c>
      <c r="P23" s="74"/>
      <c r="Q23" s="17"/>
    </row>
    <row r="24" spans="1:17" ht="32.25" customHeight="1">
      <c r="A24" s="83"/>
      <c r="B24" s="87" t="s">
        <v>204</v>
      </c>
      <c r="C24" s="57">
        <v>992</v>
      </c>
      <c r="D24" s="88" t="s">
        <v>129</v>
      </c>
      <c r="E24" s="88" t="s">
        <v>130</v>
      </c>
      <c r="F24" s="91">
        <v>5010000190</v>
      </c>
      <c r="G24" s="89"/>
      <c r="H24" s="59">
        <f>SUM(H25)</f>
        <v>1690.4</v>
      </c>
      <c r="I24" s="59">
        <f t="shared" si="0"/>
        <v>0</v>
      </c>
      <c r="J24" s="59">
        <f>SUM(J25)</f>
        <v>0</v>
      </c>
      <c r="K24" s="59">
        <f>SUM(K25)</f>
        <v>0</v>
      </c>
      <c r="L24" s="59">
        <f>SUM(L25)</f>
        <v>1690.4</v>
      </c>
      <c r="P24" s="74"/>
      <c r="Q24" s="17"/>
    </row>
    <row r="25" spans="1:17" ht="93.75" customHeight="1">
      <c r="A25" s="83"/>
      <c r="B25" s="87" t="s">
        <v>54</v>
      </c>
      <c r="C25" s="57">
        <v>992</v>
      </c>
      <c r="D25" s="88" t="s">
        <v>129</v>
      </c>
      <c r="E25" s="88" t="s">
        <v>130</v>
      </c>
      <c r="F25" s="91">
        <v>5010000190</v>
      </c>
      <c r="G25" s="89" t="s">
        <v>131</v>
      </c>
      <c r="H25" s="59">
        <v>1690.4</v>
      </c>
      <c r="I25" s="59">
        <f t="shared" si="0"/>
        <v>0</v>
      </c>
      <c r="J25" s="90">
        <v>0</v>
      </c>
      <c r="K25" s="90">
        <v>0</v>
      </c>
      <c r="L25" s="90">
        <f>SUM(H25+I25)</f>
        <v>1690.4</v>
      </c>
      <c r="P25" s="74"/>
      <c r="Q25" s="17"/>
    </row>
    <row r="26" spans="1:17" ht="77.25" customHeight="1">
      <c r="A26" s="83"/>
      <c r="B26" s="87" t="s">
        <v>149</v>
      </c>
      <c r="C26" s="57">
        <v>992</v>
      </c>
      <c r="D26" s="88" t="s">
        <v>129</v>
      </c>
      <c r="E26" s="88" t="s">
        <v>156</v>
      </c>
      <c r="F26" s="88"/>
      <c r="G26" s="89"/>
      <c r="H26" s="59">
        <f>SUM(H29)</f>
        <v>65</v>
      </c>
      <c r="I26" s="59">
        <f t="shared" si="0"/>
        <v>0</v>
      </c>
      <c r="J26" s="90">
        <f>SUM(J27)</f>
        <v>0</v>
      </c>
      <c r="K26" s="90"/>
      <c r="L26" s="90">
        <f>SUM(H26+I26)</f>
        <v>65</v>
      </c>
      <c r="P26" s="74"/>
      <c r="Q26" s="17"/>
    </row>
    <row r="27" spans="1:17" ht="63" customHeight="1">
      <c r="A27" s="83"/>
      <c r="B27" s="87" t="s">
        <v>150</v>
      </c>
      <c r="C27" s="57">
        <v>992</v>
      </c>
      <c r="D27" s="88" t="s">
        <v>129</v>
      </c>
      <c r="E27" s="88" t="s">
        <v>156</v>
      </c>
      <c r="F27" s="91">
        <v>5200000000</v>
      </c>
      <c r="G27" s="89"/>
      <c r="H27" s="59">
        <f>SUM(H28)</f>
        <v>65</v>
      </c>
      <c r="I27" s="59">
        <f t="shared" si="0"/>
        <v>0</v>
      </c>
      <c r="J27" s="59">
        <f>SUM(J28)</f>
        <v>0</v>
      </c>
      <c r="K27" s="59"/>
      <c r="L27" s="59">
        <f>SUM(L28)</f>
        <v>65</v>
      </c>
      <c r="P27" s="74"/>
      <c r="Q27" s="17"/>
    </row>
    <row r="28" spans="1:17" ht="48.75" customHeight="1">
      <c r="A28" s="83"/>
      <c r="B28" s="87" t="s">
        <v>151</v>
      </c>
      <c r="C28" s="57">
        <v>992</v>
      </c>
      <c r="D28" s="88" t="s">
        <v>129</v>
      </c>
      <c r="E28" s="88" t="s">
        <v>156</v>
      </c>
      <c r="F28" s="91">
        <v>5210000000</v>
      </c>
      <c r="G28" s="89"/>
      <c r="H28" s="59">
        <f>SUM(H30)</f>
        <v>65</v>
      </c>
      <c r="I28" s="59">
        <f t="shared" si="0"/>
        <v>0</v>
      </c>
      <c r="J28" s="59">
        <f>SUM(J29)</f>
        <v>0</v>
      </c>
      <c r="K28" s="59">
        <f>SUM(K29+K33+K35+K37)</f>
        <v>0</v>
      </c>
      <c r="L28" s="59">
        <f>SUM(L30)</f>
        <v>65</v>
      </c>
      <c r="P28" s="74"/>
      <c r="Q28" s="17"/>
    </row>
    <row r="29" spans="1:17" ht="45" customHeight="1">
      <c r="A29" s="83"/>
      <c r="B29" s="87" t="s">
        <v>6</v>
      </c>
      <c r="C29" s="57">
        <v>992</v>
      </c>
      <c r="D29" s="88" t="s">
        <v>129</v>
      </c>
      <c r="E29" s="88" t="s">
        <v>156</v>
      </c>
      <c r="F29" s="91">
        <v>5210000190</v>
      </c>
      <c r="G29" s="89"/>
      <c r="H29" s="59">
        <f>SUM(H30)</f>
        <v>65</v>
      </c>
      <c r="I29" s="59">
        <f t="shared" si="0"/>
        <v>0</v>
      </c>
      <c r="J29" s="59">
        <f>SUM(J30)</f>
        <v>0</v>
      </c>
      <c r="K29" s="59">
        <f>SUM(K30)</f>
        <v>0</v>
      </c>
      <c r="L29" s="59">
        <f>SUM(L30)</f>
        <v>65</v>
      </c>
      <c r="P29" s="74"/>
      <c r="Q29" s="17"/>
    </row>
    <row r="30" spans="1:17" ht="44.25" customHeight="1">
      <c r="A30" s="83"/>
      <c r="B30" s="87" t="s">
        <v>24</v>
      </c>
      <c r="C30" s="57">
        <v>992</v>
      </c>
      <c r="D30" s="88" t="s">
        <v>129</v>
      </c>
      <c r="E30" s="88" t="s">
        <v>156</v>
      </c>
      <c r="F30" s="91">
        <v>5210000190</v>
      </c>
      <c r="G30" s="89" t="s">
        <v>132</v>
      </c>
      <c r="H30" s="59">
        <v>65</v>
      </c>
      <c r="I30" s="59">
        <f t="shared" si="0"/>
        <v>0</v>
      </c>
      <c r="J30" s="90">
        <v>0</v>
      </c>
      <c r="K30" s="90">
        <v>0</v>
      </c>
      <c r="L30" s="90">
        <f>SUM(H30+I30)</f>
        <v>65</v>
      </c>
      <c r="P30" s="74"/>
      <c r="Q30" s="17"/>
    </row>
    <row r="31" spans="1:17" ht="94.5" customHeight="1">
      <c r="A31" s="83"/>
      <c r="B31" s="87" t="s">
        <v>117</v>
      </c>
      <c r="C31" s="57">
        <v>992</v>
      </c>
      <c r="D31" s="88" t="s">
        <v>129</v>
      </c>
      <c r="E31" s="88" t="s">
        <v>154</v>
      </c>
      <c r="F31" s="88"/>
      <c r="G31" s="89"/>
      <c r="H31" s="59">
        <f>SUM(H32)</f>
        <v>18516</v>
      </c>
      <c r="I31" s="59">
        <f t="shared" si="0"/>
        <v>0</v>
      </c>
      <c r="J31" s="59">
        <f>SUM(J32)</f>
        <v>0</v>
      </c>
      <c r="K31" s="59">
        <f>SUM(K32)</f>
        <v>0</v>
      </c>
      <c r="L31" s="59">
        <f>SUM(L32)</f>
        <v>18516</v>
      </c>
      <c r="P31" s="74"/>
      <c r="Q31" s="17"/>
    </row>
    <row r="32" spans="1:17" ht="62.25" customHeight="1">
      <c r="A32" s="83"/>
      <c r="B32" s="87" t="s">
        <v>213</v>
      </c>
      <c r="C32" s="57">
        <v>992</v>
      </c>
      <c r="D32" s="88" t="s">
        <v>129</v>
      </c>
      <c r="E32" s="88" t="s">
        <v>154</v>
      </c>
      <c r="F32" s="91">
        <v>5100000000</v>
      </c>
      <c r="G32" s="89"/>
      <c r="H32" s="59">
        <f>SUM(H33+H38)</f>
        <v>18516</v>
      </c>
      <c r="I32" s="59">
        <f t="shared" si="0"/>
        <v>0</v>
      </c>
      <c r="J32" s="59">
        <f>SUM(J33)</f>
        <v>0</v>
      </c>
      <c r="K32" s="59">
        <f>SUM(K33)</f>
        <v>0</v>
      </c>
      <c r="L32" s="59">
        <f>SUM(L33+L38)</f>
        <v>18516</v>
      </c>
      <c r="P32" s="74"/>
      <c r="Q32" s="17"/>
    </row>
    <row r="33" spans="1:17" ht="63.75" customHeight="1">
      <c r="A33" s="83"/>
      <c r="B33" s="87" t="s">
        <v>428</v>
      </c>
      <c r="C33" s="57">
        <v>992</v>
      </c>
      <c r="D33" s="88" t="s">
        <v>129</v>
      </c>
      <c r="E33" s="88" t="s">
        <v>154</v>
      </c>
      <c r="F33" s="91">
        <v>5110000000</v>
      </c>
      <c r="G33" s="89"/>
      <c r="H33" s="59">
        <f>SUM(H34)</f>
        <v>18503.6</v>
      </c>
      <c r="I33" s="59">
        <f t="shared" si="0"/>
        <v>0</v>
      </c>
      <c r="J33" s="90">
        <f>SUM(J34)</f>
        <v>0</v>
      </c>
      <c r="K33" s="90">
        <f>SUM(K34)</f>
        <v>0</v>
      </c>
      <c r="L33" s="90">
        <f>SUM(H33+I33)</f>
        <v>18503.6</v>
      </c>
      <c r="P33" s="74"/>
      <c r="Q33" s="17"/>
    </row>
    <row r="34" spans="1:17" ht="31.5">
      <c r="A34" s="83"/>
      <c r="B34" s="87" t="s">
        <v>204</v>
      </c>
      <c r="C34" s="57">
        <v>992</v>
      </c>
      <c r="D34" s="88" t="s">
        <v>129</v>
      </c>
      <c r="E34" s="88" t="s">
        <v>154</v>
      </c>
      <c r="F34" s="91">
        <v>5110000190</v>
      </c>
      <c r="G34" s="89"/>
      <c r="H34" s="59">
        <f>SUM(H35+H36+H37)</f>
        <v>18503.6</v>
      </c>
      <c r="I34" s="59">
        <f t="shared" si="0"/>
        <v>0</v>
      </c>
      <c r="J34" s="59">
        <f>SUM(J36+J37+J35)</f>
        <v>0</v>
      </c>
      <c r="K34" s="59"/>
      <c r="L34" s="59">
        <f>SUM(L35+L36+L37)</f>
        <v>18503.6</v>
      </c>
      <c r="P34" s="74"/>
      <c r="Q34" s="17"/>
    </row>
    <row r="35" spans="1:17" ht="99" customHeight="1">
      <c r="A35" s="83"/>
      <c r="B35" s="87" t="s">
        <v>54</v>
      </c>
      <c r="C35" s="57">
        <v>992</v>
      </c>
      <c r="D35" s="88" t="s">
        <v>129</v>
      </c>
      <c r="E35" s="88" t="s">
        <v>154</v>
      </c>
      <c r="F35" s="91">
        <v>5110000190</v>
      </c>
      <c r="G35" s="89" t="s">
        <v>131</v>
      </c>
      <c r="H35" s="59">
        <v>17684.5</v>
      </c>
      <c r="I35" s="59">
        <f t="shared" si="0"/>
        <v>0</v>
      </c>
      <c r="J35" s="90">
        <v>0</v>
      </c>
      <c r="K35" s="90"/>
      <c r="L35" s="90">
        <f>SUM(H35+I35)</f>
        <v>17684.5</v>
      </c>
      <c r="P35" s="74"/>
      <c r="Q35" s="17"/>
    </row>
    <row r="36" spans="1:17" ht="46.5" customHeight="1">
      <c r="A36" s="83"/>
      <c r="B36" s="87" t="s">
        <v>24</v>
      </c>
      <c r="C36" s="57">
        <v>992</v>
      </c>
      <c r="D36" s="88" t="s">
        <v>129</v>
      </c>
      <c r="E36" s="88" t="s">
        <v>154</v>
      </c>
      <c r="F36" s="91">
        <v>5110000190</v>
      </c>
      <c r="G36" s="89" t="s">
        <v>132</v>
      </c>
      <c r="H36" s="59">
        <v>495.6</v>
      </c>
      <c r="I36" s="59">
        <f t="shared" si="0"/>
        <v>2</v>
      </c>
      <c r="J36" s="90">
        <v>2</v>
      </c>
      <c r="K36" s="90"/>
      <c r="L36" s="90">
        <f>SUM(H36+I36)</f>
        <v>497.6</v>
      </c>
      <c r="P36" s="74"/>
      <c r="Q36" s="17"/>
    </row>
    <row r="37" spans="1:17" ht="15" customHeight="1">
      <c r="A37" s="83"/>
      <c r="B37" s="87" t="s">
        <v>141</v>
      </c>
      <c r="C37" s="57">
        <v>992</v>
      </c>
      <c r="D37" s="88" t="s">
        <v>129</v>
      </c>
      <c r="E37" s="88" t="s">
        <v>154</v>
      </c>
      <c r="F37" s="91">
        <v>5110000190</v>
      </c>
      <c r="G37" s="89" t="s">
        <v>140</v>
      </c>
      <c r="H37" s="59">
        <v>323.5</v>
      </c>
      <c r="I37" s="59">
        <f t="shared" si="0"/>
        <v>-2</v>
      </c>
      <c r="J37" s="90">
        <v>-2</v>
      </c>
      <c r="K37" s="90"/>
      <c r="L37" s="90">
        <f>SUM(H37+I37)</f>
        <v>321.5</v>
      </c>
      <c r="P37" s="74"/>
      <c r="Q37" s="17"/>
    </row>
    <row r="38" spans="1:17" ht="44.25" customHeight="1">
      <c r="A38" s="83"/>
      <c r="B38" s="87" t="s">
        <v>239</v>
      </c>
      <c r="C38" s="57">
        <v>992</v>
      </c>
      <c r="D38" s="88" t="s">
        <v>129</v>
      </c>
      <c r="E38" s="88" t="s">
        <v>154</v>
      </c>
      <c r="F38" s="91">
        <v>5120000000</v>
      </c>
      <c r="G38" s="89"/>
      <c r="H38" s="59">
        <f>SUM(H39)</f>
        <v>12.4</v>
      </c>
      <c r="I38" s="59">
        <f t="shared" si="0"/>
        <v>0</v>
      </c>
      <c r="J38" s="59">
        <f>SUM(J39)</f>
        <v>0</v>
      </c>
      <c r="K38" s="59">
        <f>SUM(K39+K43+K45+K59)</f>
        <v>0</v>
      </c>
      <c r="L38" s="59">
        <f>SUM(L39)</f>
        <v>12.4</v>
      </c>
      <c r="P38" s="74"/>
      <c r="Q38" s="17"/>
    </row>
    <row r="39" spans="1:17" ht="61.5" customHeight="1">
      <c r="A39" s="83"/>
      <c r="B39" s="87" t="s">
        <v>205</v>
      </c>
      <c r="C39" s="57">
        <v>992</v>
      </c>
      <c r="D39" s="88" t="s">
        <v>129</v>
      </c>
      <c r="E39" s="88" t="s">
        <v>154</v>
      </c>
      <c r="F39" s="91">
        <v>5120060190</v>
      </c>
      <c r="G39" s="89"/>
      <c r="H39" s="59">
        <f>SUM(H40)</f>
        <v>12.4</v>
      </c>
      <c r="I39" s="59">
        <f t="shared" si="0"/>
        <v>0</v>
      </c>
      <c r="J39" s="59">
        <f>SUM(J40)</f>
        <v>0</v>
      </c>
      <c r="K39" s="59">
        <f>SUM(K40)</f>
        <v>0</v>
      </c>
      <c r="L39" s="59">
        <f>SUM(L40)</f>
        <v>12.4</v>
      </c>
      <c r="P39" s="74"/>
      <c r="Q39" s="17"/>
    </row>
    <row r="40" spans="1:17" ht="45" customHeight="1">
      <c r="A40" s="83"/>
      <c r="B40" s="87" t="s">
        <v>24</v>
      </c>
      <c r="C40" s="57">
        <v>992</v>
      </c>
      <c r="D40" s="88" t="s">
        <v>129</v>
      </c>
      <c r="E40" s="88" t="s">
        <v>154</v>
      </c>
      <c r="F40" s="91">
        <v>5120060190</v>
      </c>
      <c r="G40" s="89" t="s">
        <v>132</v>
      </c>
      <c r="H40" s="59">
        <v>12.4</v>
      </c>
      <c r="I40" s="59">
        <f t="shared" si="0"/>
        <v>0</v>
      </c>
      <c r="J40" s="90">
        <v>0</v>
      </c>
      <c r="K40" s="90">
        <v>0</v>
      </c>
      <c r="L40" s="90">
        <f>SUM(H40+I40)</f>
        <v>12.4</v>
      </c>
      <c r="P40" s="74"/>
      <c r="Q40" s="17"/>
    </row>
    <row r="41" spans="1:17" ht="68.25" customHeight="1">
      <c r="A41" s="80"/>
      <c r="B41" s="87" t="s">
        <v>113</v>
      </c>
      <c r="C41" s="57">
        <v>992</v>
      </c>
      <c r="D41" s="88" t="s">
        <v>129</v>
      </c>
      <c r="E41" s="88" t="s">
        <v>101</v>
      </c>
      <c r="F41" s="88"/>
      <c r="G41" s="89"/>
      <c r="H41" s="59">
        <f>SUM(H42)</f>
        <v>990.6</v>
      </c>
      <c r="I41" s="59">
        <f t="shared" si="0"/>
        <v>0</v>
      </c>
      <c r="J41" s="59">
        <f>SUM(J42)</f>
        <v>0</v>
      </c>
      <c r="K41" s="59"/>
      <c r="L41" s="59">
        <f>SUM(L42)</f>
        <v>990.6</v>
      </c>
      <c r="P41" s="74"/>
      <c r="Q41" s="17"/>
    </row>
    <row r="42" spans="1:17" ht="59.25" customHeight="1">
      <c r="A42" s="83"/>
      <c r="B42" s="87" t="s">
        <v>213</v>
      </c>
      <c r="C42" s="57">
        <v>992</v>
      </c>
      <c r="D42" s="88" t="s">
        <v>129</v>
      </c>
      <c r="E42" s="88" t="s">
        <v>101</v>
      </c>
      <c r="F42" s="91">
        <v>5100000000</v>
      </c>
      <c r="G42" s="89"/>
      <c r="H42" s="59">
        <f>SUM(H43)</f>
        <v>990.6</v>
      </c>
      <c r="I42" s="59">
        <f t="shared" si="0"/>
        <v>0</v>
      </c>
      <c r="J42" s="59">
        <f>SUM(J43)</f>
        <v>0</v>
      </c>
      <c r="K42" s="59"/>
      <c r="L42" s="59">
        <f>SUM(L43)</f>
        <v>990.6</v>
      </c>
      <c r="M42" s="35"/>
      <c r="N42" s="35"/>
      <c r="O42" s="35"/>
      <c r="P42" s="74"/>
      <c r="Q42" s="17"/>
    </row>
    <row r="43" spans="1:17" ht="45.75" customHeight="1">
      <c r="A43" s="83"/>
      <c r="B43" s="87" t="s">
        <v>223</v>
      </c>
      <c r="C43" s="57">
        <v>992</v>
      </c>
      <c r="D43" s="88" t="s">
        <v>129</v>
      </c>
      <c r="E43" s="88" t="s">
        <v>101</v>
      </c>
      <c r="F43" s="91">
        <v>5130000000</v>
      </c>
      <c r="G43" s="89"/>
      <c r="H43" s="59">
        <f>SUM(H44)</f>
        <v>990.6</v>
      </c>
      <c r="I43" s="59">
        <f t="shared" si="0"/>
        <v>0</v>
      </c>
      <c r="J43" s="59">
        <f>SUM(J44)</f>
        <v>0</v>
      </c>
      <c r="K43" s="59">
        <f>SUM(K44+K60+K63+K66)</f>
        <v>0</v>
      </c>
      <c r="L43" s="59">
        <f>SUM(L44)</f>
        <v>990.6</v>
      </c>
      <c r="P43" s="74"/>
      <c r="Q43" s="17"/>
    </row>
    <row r="44" spans="1:17" ht="30" customHeight="1">
      <c r="A44" s="83"/>
      <c r="B44" s="87" t="s">
        <v>204</v>
      </c>
      <c r="C44" s="57">
        <v>992</v>
      </c>
      <c r="D44" s="88" t="s">
        <v>129</v>
      </c>
      <c r="E44" s="88" t="s">
        <v>101</v>
      </c>
      <c r="F44" s="91">
        <v>5130000190</v>
      </c>
      <c r="G44" s="89"/>
      <c r="H44" s="59">
        <f>SUM(H45)</f>
        <v>990.6</v>
      </c>
      <c r="I44" s="59">
        <f t="shared" si="0"/>
        <v>0</v>
      </c>
      <c r="J44" s="59">
        <f>SUM(J45)</f>
        <v>0</v>
      </c>
      <c r="K44" s="59">
        <f>SUM(K45)</f>
        <v>0</v>
      </c>
      <c r="L44" s="59">
        <f>SUM(H45+I45)</f>
        <v>990.6</v>
      </c>
      <c r="P44" s="74"/>
      <c r="Q44" s="17"/>
    </row>
    <row r="45" spans="1:17" ht="19.5" customHeight="1">
      <c r="A45" s="83"/>
      <c r="B45" s="92" t="s">
        <v>139</v>
      </c>
      <c r="C45" s="57">
        <v>992</v>
      </c>
      <c r="D45" s="88" t="s">
        <v>129</v>
      </c>
      <c r="E45" s="88" t="s">
        <v>101</v>
      </c>
      <c r="F45" s="57">
        <v>5130000190</v>
      </c>
      <c r="G45" s="89" t="s">
        <v>138</v>
      </c>
      <c r="H45" s="59">
        <v>990.6</v>
      </c>
      <c r="I45" s="59">
        <f t="shared" si="0"/>
        <v>0</v>
      </c>
      <c r="J45" s="90">
        <v>0</v>
      </c>
      <c r="K45" s="90">
        <v>0</v>
      </c>
      <c r="L45" s="90">
        <f>SUM(H45+I45)</f>
        <v>990.6</v>
      </c>
      <c r="P45" s="74"/>
      <c r="Q45" s="17"/>
    </row>
    <row r="46" spans="1:17" ht="28.5" customHeight="1">
      <c r="A46" s="31"/>
      <c r="B46" s="45" t="s">
        <v>240</v>
      </c>
      <c r="C46" s="26" t="s">
        <v>23</v>
      </c>
      <c r="D46" s="26" t="s">
        <v>129</v>
      </c>
      <c r="E46" s="26" t="s">
        <v>185</v>
      </c>
      <c r="F46" s="27"/>
      <c r="G46" s="26"/>
      <c r="H46" s="35">
        <f>H48</f>
        <v>2170</v>
      </c>
      <c r="I46" s="12">
        <f>SUM(J46+K46)</f>
        <v>430</v>
      </c>
      <c r="J46" s="12">
        <f>SUM(J47)</f>
        <v>430</v>
      </c>
      <c r="K46" s="12">
        <v>0</v>
      </c>
      <c r="L46" s="90">
        <f>SUM(L48)</f>
        <v>2600</v>
      </c>
      <c r="M46" s="35"/>
      <c r="N46" s="35"/>
      <c r="O46" s="35"/>
      <c r="P46" s="74"/>
      <c r="Q46" s="17"/>
    </row>
    <row r="47" spans="1:17" ht="31.5">
      <c r="A47" s="31"/>
      <c r="B47" s="87" t="s">
        <v>241</v>
      </c>
      <c r="C47" s="26" t="s">
        <v>23</v>
      </c>
      <c r="D47" s="26" t="s">
        <v>129</v>
      </c>
      <c r="E47" s="26" t="s">
        <v>185</v>
      </c>
      <c r="F47" s="27">
        <v>9900000000</v>
      </c>
      <c r="G47" s="26"/>
      <c r="H47" s="35">
        <f>SUM(H50)</f>
        <v>2170</v>
      </c>
      <c r="I47" s="12">
        <f>SUM(J47+K47)</f>
        <v>430</v>
      </c>
      <c r="J47" s="12">
        <f>SUM(J48)</f>
        <v>430</v>
      </c>
      <c r="K47" s="12">
        <v>0</v>
      </c>
      <c r="L47" s="90">
        <f>SUM(L48)</f>
        <v>2600</v>
      </c>
      <c r="M47" s="35"/>
      <c r="N47" s="35"/>
      <c r="O47" s="35"/>
      <c r="P47" s="74"/>
      <c r="Q47" s="17"/>
    </row>
    <row r="48" spans="1:17" ht="32.25" customHeight="1">
      <c r="A48" s="31"/>
      <c r="B48" s="87" t="s">
        <v>36</v>
      </c>
      <c r="C48" s="26" t="s">
        <v>23</v>
      </c>
      <c r="D48" s="26" t="s">
        <v>129</v>
      </c>
      <c r="E48" s="26" t="s">
        <v>185</v>
      </c>
      <c r="F48" s="27">
        <v>9910000000</v>
      </c>
      <c r="G48" s="26"/>
      <c r="H48" s="35">
        <f>SUM(H51)</f>
        <v>2170</v>
      </c>
      <c r="I48" s="12">
        <f>SUM(J48+K48)</f>
        <v>430</v>
      </c>
      <c r="J48" s="12">
        <f>SUM(J49)</f>
        <v>430</v>
      </c>
      <c r="K48" s="12">
        <v>0</v>
      </c>
      <c r="L48" s="90">
        <f>SUM(L50)</f>
        <v>2600</v>
      </c>
      <c r="P48" s="74"/>
      <c r="Q48" s="17"/>
    </row>
    <row r="49" spans="1:17" ht="16.5" customHeight="1">
      <c r="A49" s="31"/>
      <c r="B49" s="32" t="s">
        <v>242</v>
      </c>
      <c r="C49" s="26" t="s">
        <v>23</v>
      </c>
      <c r="D49" s="26" t="s">
        <v>129</v>
      </c>
      <c r="E49" s="26" t="s">
        <v>185</v>
      </c>
      <c r="F49" s="27">
        <v>9910100000</v>
      </c>
      <c r="G49" s="26"/>
      <c r="H49" s="35">
        <f aca="true" t="shared" si="1" ref="H49:L50">SUM(H50)</f>
        <v>2170</v>
      </c>
      <c r="I49" s="35">
        <f t="shared" si="1"/>
        <v>430</v>
      </c>
      <c r="J49" s="35">
        <f t="shared" si="1"/>
        <v>430</v>
      </c>
      <c r="K49" s="35">
        <f t="shared" si="1"/>
        <v>0</v>
      </c>
      <c r="L49" s="90">
        <f t="shared" si="1"/>
        <v>2600</v>
      </c>
      <c r="P49" s="74"/>
      <c r="Q49" s="17"/>
    </row>
    <row r="50" spans="1:17" ht="47.25" customHeight="1">
      <c r="A50" s="31"/>
      <c r="B50" s="32" t="s">
        <v>335</v>
      </c>
      <c r="C50" s="26" t="s">
        <v>23</v>
      </c>
      <c r="D50" s="26" t="s">
        <v>129</v>
      </c>
      <c r="E50" s="26" t="s">
        <v>185</v>
      </c>
      <c r="F50" s="27">
        <v>9910110320</v>
      </c>
      <c r="G50" s="26"/>
      <c r="H50" s="35">
        <f t="shared" si="1"/>
        <v>2170</v>
      </c>
      <c r="I50" s="35">
        <f t="shared" si="1"/>
        <v>430</v>
      </c>
      <c r="J50" s="35">
        <f t="shared" si="1"/>
        <v>430</v>
      </c>
      <c r="K50" s="35">
        <f t="shared" si="1"/>
        <v>0</v>
      </c>
      <c r="L50" s="90">
        <f t="shared" si="1"/>
        <v>2600</v>
      </c>
      <c r="P50" s="74"/>
      <c r="Q50" s="17"/>
    </row>
    <row r="51" spans="1:17" ht="17.25" customHeight="1">
      <c r="A51" s="31"/>
      <c r="B51" s="87" t="s">
        <v>141</v>
      </c>
      <c r="C51" s="26" t="s">
        <v>23</v>
      </c>
      <c r="D51" s="26" t="s">
        <v>129</v>
      </c>
      <c r="E51" s="26" t="s">
        <v>185</v>
      </c>
      <c r="F51" s="27">
        <v>9910110320</v>
      </c>
      <c r="G51" s="26" t="s">
        <v>140</v>
      </c>
      <c r="H51" s="35">
        <v>2170</v>
      </c>
      <c r="I51" s="12">
        <f>SUM(J51+K51)</f>
        <v>430</v>
      </c>
      <c r="J51" s="12">
        <v>430</v>
      </c>
      <c r="K51" s="12">
        <v>0</v>
      </c>
      <c r="L51" s="90">
        <f>SUM(H51+I51)</f>
        <v>2600</v>
      </c>
      <c r="P51" s="74"/>
      <c r="Q51" s="17"/>
    </row>
    <row r="52" spans="1:17" ht="17.25" customHeight="1" hidden="1">
      <c r="A52" s="31"/>
      <c r="B52" s="87" t="s">
        <v>373</v>
      </c>
      <c r="C52" s="26" t="s">
        <v>23</v>
      </c>
      <c r="D52" s="26" t="s">
        <v>129</v>
      </c>
      <c r="E52" s="26" t="s">
        <v>161</v>
      </c>
      <c r="F52" s="27"/>
      <c r="G52" s="26"/>
      <c r="H52" s="35">
        <f>SUM(H53)</f>
        <v>0</v>
      </c>
      <c r="I52" s="35">
        <f>SUM(I53)</f>
        <v>0</v>
      </c>
      <c r="J52" s="35">
        <f>SUM(J53)</f>
        <v>0</v>
      </c>
      <c r="K52" s="35">
        <f>SUM(K53)</f>
        <v>0</v>
      </c>
      <c r="L52" s="35">
        <f>SUM(L53)</f>
        <v>0</v>
      </c>
      <c r="P52" s="74"/>
      <c r="Q52" s="17"/>
    </row>
    <row r="53" spans="1:17" ht="29.25" customHeight="1" hidden="1">
      <c r="A53" s="31"/>
      <c r="B53" s="87" t="s">
        <v>241</v>
      </c>
      <c r="C53" s="26" t="s">
        <v>23</v>
      </c>
      <c r="D53" s="26" t="s">
        <v>129</v>
      </c>
      <c r="E53" s="26" t="s">
        <v>161</v>
      </c>
      <c r="F53" s="27">
        <v>9900000000</v>
      </c>
      <c r="G53" s="26"/>
      <c r="H53" s="35">
        <f>SUM(H56)</f>
        <v>0</v>
      </c>
      <c r="I53" s="12">
        <f>SUM(J53+K53)</f>
        <v>0</v>
      </c>
      <c r="J53" s="12">
        <f>SUM(J54)</f>
        <v>0</v>
      </c>
      <c r="K53" s="12">
        <v>0</v>
      </c>
      <c r="L53" s="90">
        <f>SUM(L54)</f>
        <v>0</v>
      </c>
      <c r="P53" s="74"/>
      <c r="Q53" s="17"/>
    </row>
    <row r="54" spans="1:17" ht="0.75" customHeight="1">
      <c r="A54" s="31"/>
      <c r="B54" s="87" t="s">
        <v>36</v>
      </c>
      <c r="C54" s="26" t="s">
        <v>23</v>
      </c>
      <c r="D54" s="26" t="s">
        <v>129</v>
      </c>
      <c r="E54" s="26" t="s">
        <v>161</v>
      </c>
      <c r="F54" s="27">
        <v>9910000000</v>
      </c>
      <c r="G54" s="26"/>
      <c r="H54" s="35">
        <f>SUM(H57)</f>
        <v>0</v>
      </c>
      <c r="I54" s="12">
        <f>SUM(J54+K54)</f>
        <v>0</v>
      </c>
      <c r="J54" s="12">
        <f>SUM(J55)</f>
        <v>0</v>
      </c>
      <c r="K54" s="12">
        <v>0</v>
      </c>
      <c r="L54" s="90">
        <f>SUM(L56)</f>
        <v>0</v>
      </c>
      <c r="P54" s="74"/>
      <c r="Q54" s="17"/>
    </row>
    <row r="55" spans="1:17" ht="31.5" hidden="1">
      <c r="A55" s="31"/>
      <c r="B55" s="32" t="s">
        <v>374</v>
      </c>
      <c r="C55" s="26" t="s">
        <v>23</v>
      </c>
      <c r="D55" s="26" t="s">
        <v>129</v>
      </c>
      <c r="E55" s="26" t="s">
        <v>161</v>
      </c>
      <c r="F55" s="27">
        <v>9910200000</v>
      </c>
      <c r="G55" s="26"/>
      <c r="H55" s="35">
        <f>SUM(H56)</f>
        <v>0</v>
      </c>
      <c r="I55" s="12">
        <f>SUM(J55+K55)</f>
        <v>0</v>
      </c>
      <c r="J55" s="12">
        <f>SUM(J56)</f>
        <v>0</v>
      </c>
      <c r="K55" s="12">
        <v>0</v>
      </c>
      <c r="L55" s="90">
        <f>SUM(L57)</f>
        <v>0</v>
      </c>
      <c r="M55" s="17"/>
      <c r="P55" s="74"/>
      <c r="Q55" s="17"/>
    </row>
    <row r="56" spans="1:17" ht="47.25" hidden="1">
      <c r="A56" s="31"/>
      <c r="B56" s="32" t="s">
        <v>336</v>
      </c>
      <c r="C56" s="26" t="s">
        <v>23</v>
      </c>
      <c r="D56" s="26" t="s">
        <v>129</v>
      </c>
      <c r="E56" s="26" t="s">
        <v>161</v>
      </c>
      <c r="F56" s="27">
        <v>9910210490</v>
      </c>
      <c r="G56" s="26"/>
      <c r="H56" s="35">
        <f>SUM(H57)</f>
        <v>0</v>
      </c>
      <c r="I56" s="35">
        <f>SUM(I57)</f>
        <v>0</v>
      </c>
      <c r="J56" s="35">
        <f>SUM(J57)</f>
        <v>0</v>
      </c>
      <c r="K56" s="35">
        <f>SUM(K57)</f>
        <v>0</v>
      </c>
      <c r="L56" s="90">
        <f>SUM(L57)</f>
        <v>0</v>
      </c>
      <c r="P56" s="74"/>
      <c r="Q56" s="17"/>
    </row>
    <row r="57" spans="1:17" ht="31.5" hidden="1">
      <c r="A57" s="31"/>
      <c r="B57" s="87" t="s">
        <v>141</v>
      </c>
      <c r="C57" s="26" t="s">
        <v>23</v>
      </c>
      <c r="D57" s="26" t="s">
        <v>129</v>
      </c>
      <c r="E57" s="26" t="s">
        <v>161</v>
      </c>
      <c r="F57" s="27">
        <v>9910210490</v>
      </c>
      <c r="G57" s="26" t="s">
        <v>140</v>
      </c>
      <c r="H57" s="35">
        <v>0</v>
      </c>
      <c r="I57" s="12">
        <f>SUM(J57+K57)</f>
        <v>0</v>
      </c>
      <c r="J57" s="12">
        <v>0</v>
      </c>
      <c r="K57" s="12">
        <v>0</v>
      </c>
      <c r="L57" s="90">
        <f>SUM(H57+I57)</f>
        <v>0</v>
      </c>
      <c r="P57" s="74"/>
      <c r="Q57" s="17"/>
    </row>
    <row r="58" spans="1:17" ht="18.75" customHeight="1">
      <c r="A58" s="83"/>
      <c r="B58" s="87" t="s">
        <v>162</v>
      </c>
      <c r="C58" s="57">
        <v>992</v>
      </c>
      <c r="D58" s="88" t="s">
        <v>129</v>
      </c>
      <c r="E58" s="88" t="s">
        <v>226</v>
      </c>
      <c r="F58" s="88"/>
      <c r="G58" s="89"/>
      <c r="H58" s="59">
        <f>SUM(H59+H73+H68+H94+H84)</f>
        <v>33793.399999999994</v>
      </c>
      <c r="I58" s="59">
        <f>SUM(I59+I73+I68+I94+I84)</f>
        <v>-67.19999999999999</v>
      </c>
      <c r="J58" s="59">
        <f>SUM(J59+J73+J68+J94+J84)</f>
        <v>-67.19999999999999</v>
      </c>
      <c r="K58" s="59">
        <f>SUM(K59+K73+K68+K94+K84)</f>
        <v>0</v>
      </c>
      <c r="L58" s="59">
        <f>SUM(L59+L73+L68+L94+L84)</f>
        <v>33726.2</v>
      </c>
      <c r="P58" s="74"/>
      <c r="Q58" s="17"/>
    </row>
    <row r="59" spans="1:17" ht="30.75" customHeight="1">
      <c r="A59" s="83"/>
      <c r="B59" s="92" t="s">
        <v>84</v>
      </c>
      <c r="C59" s="57">
        <v>992</v>
      </c>
      <c r="D59" s="88" t="s">
        <v>129</v>
      </c>
      <c r="E59" s="88" t="s">
        <v>226</v>
      </c>
      <c r="F59" s="88" t="s">
        <v>243</v>
      </c>
      <c r="G59" s="89"/>
      <c r="H59" s="59">
        <f>SUM(H60+H64)</f>
        <v>3305</v>
      </c>
      <c r="I59" s="59">
        <f>SUM(I60+I64)</f>
        <v>0</v>
      </c>
      <c r="J59" s="59">
        <f>SUM(J60+J64)</f>
        <v>0</v>
      </c>
      <c r="K59" s="59">
        <f>SUM(K60+K64)</f>
        <v>0</v>
      </c>
      <c r="L59" s="59">
        <f>SUM(L60+L64)</f>
        <v>3305</v>
      </c>
      <c r="P59" s="74"/>
      <c r="Q59" s="17"/>
    </row>
    <row r="60" spans="1:17" ht="31.5">
      <c r="A60" s="83"/>
      <c r="B60" s="92" t="s">
        <v>85</v>
      </c>
      <c r="C60" s="57">
        <v>992</v>
      </c>
      <c r="D60" s="88" t="s">
        <v>129</v>
      </c>
      <c r="E60" s="88" t="s">
        <v>226</v>
      </c>
      <c r="F60" s="88" t="s">
        <v>244</v>
      </c>
      <c r="G60" s="86"/>
      <c r="H60" s="59">
        <f>SUM(H62)</f>
        <v>1652</v>
      </c>
      <c r="I60" s="59">
        <f t="shared" si="0"/>
        <v>0</v>
      </c>
      <c r="J60" s="59">
        <f>SUM(J62)</f>
        <v>0</v>
      </c>
      <c r="K60" s="59">
        <f>SUM(K62+K67+K69+K71)</f>
        <v>0</v>
      </c>
      <c r="L60" s="59">
        <f>SUM(L62)</f>
        <v>1652</v>
      </c>
      <c r="P60" s="74"/>
      <c r="Q60" s="17"/>
    </row>
    <row r="61" spans="1:17" ht="48" customHeight="1">
      <c r="A61" s="83"/>
      <c r="B61" s="92" t="s">
        <v>245</v>
      </c>
      <c r="C61" s="57">
        <v>992</v>
      </c>
      <c r="D61" s="88" t="s">
        <v>129</v>
      </c>
      <c r="E61" s="88" t="s">
        <v>226</v>
      </c>
      <c r="F61" s="88" t="s">
        <v>246</v>
      </c>
      <c r="G61" s="89"/>
      <c r="H61" s="59">
        <f>H62</f>
        <v>1652</v>
      </c>
      <c r="I61" s="90">
        <f>SUM(J61:K61)</f>
        <v>0</v>
      </c>
      <c r="J61" s="90">
        <f>SUM(J62)</f>
        <v>0</v>
      </c>
      <c r="K61" s="90"/>
      <c r="L61" s="90">
        <f>SUM(H61+I61)</f>
        <v>1652</v>
      </c>
      <c r="P61" s="74"/>
      <c r="Q61" s="17"/>
    </row>
    <row r="62" spans="1:17" ht="33" customHeight="1">
      <c r="A62" s="83"/>
      <c r="B62" s="87" t="s">
        <v>86</v>
      </c>
      <c r="C62" s="57">
        <v>992</v>
      </c>
      <c r="D62" s="88" t="s">
        <v>129</v>
      </c>
      <c r="E62" s="88" t="s">
        <v>226</v>
      </c>
      <c r="F62" s="88" t="s">
        <v>247</v>
      </c>
      <c r="G62" s="89"/>
      <c r="H62" s="59">
        <f>H63</f>
        <v>1652</v>
      </c>
      <c r="I62" s="59">
        <f t="shared" si="0"/>
        <v>0</v>
      </c>
      <c r="J62" s="59">
        <f>SUM(J63)</f>
        <v>0</v>
      </c>
      <c r="K62" s="59">
        <f>SUM(K63)</f>
        <v>0</v>
      </c>
      <c r="L62" s="90">
        <f>SUM(H62+I62)</f>
        <v>1652</v>
      </c>
      <c r="P62" s="74"/>
      <c r="Q62" s="17"/>
    </row>
    <row r="63" spans="1:17" ht="31.5" customHeight="1">
      <c r="A63" s="83"/>
      <c r="B63" s="87" t="s">
        <v>136</v>
      </c>
      <c r="C63" s="57">
        <v>992</v>
      </c>
      <c r="D63" s="88" t="s">
        <v>129</v>
      </c>
      <c r="E63" s="88" t="s">
        <v>226</v>
      </c>
      <c r="F63" s="88" t="s">
        <v>247</v>
      </c>
      <c r="G63" s="89" t="s">
        <v>137</v>
      </c>
      <c r="H63" s="59">
        <v>1652</v>
      </c>
      <c r="I63" s="59">
        <f t="shared" si="0"/>
        <v>0</v>
      </c>
      <c r="J63" s="90">
        <v>0</v>
      </c>
      <c r="K63" s="90">
        <v>0</v>
      </c>
      <c r="L63" s="90">
        <f>SUM(H63+I63)</f>
        <v>1652</v>
      </c>
      <c r="P63" s="74"/>
      <c r="Q63" s="17"/>
    </row>
    <row r="64" spans="1:17" ht="78" customHeight="1">
      <c r="A64" s="83"/>
      <c r="B64" s="87" t="s">
        <v>221</v>
      </c>
      <c r="C64" s="57">
        <v>992</v>
      </c>
      <c r="D64" s="88" t="s">
        <v>129</v>
      </c>
      <c r="E64" s="88" t="s">
        <v>226</v>
      </c>
      <c r="F64" s="88" t="s">
        <v>248</v>
      </c>
      <c r="G64" s="89"/>
      <c r="H64" s="59">
        <f>SUM(H66)</f>
        <v>1653</v>
      </c>
      <c r="I64" s="59">
        <f>SUM(J64+K64)</f>
        <v>0</v>
      </c>
      <c r="J64" s="59">
        <f>SUM(J66)</f>
        <v>0</v>
      </c>
      <c r="K64" s="59">
        <f>SUM(K66+K70+K72)</f>
        <v>0</v>
      </c>
      <c r="L64" s="90">
        <f>SUM(H64+I64)</f>
        <v>1653</v>
      </c>
      <c r="P64" s="74"/>
      <c r="Q64" s="17"/>
    </row>
    <row r="65" spans="1:17" ht="47.25" customHeight="1">
      <c r="A65" s="83"/>
      <c r="B65" s="87" t="s">
        <v>249</v>
      </c>
      <c r="C65" s="57">
        <v>992</v>
      </c>
      <c r="D65" s="88" t="s">
        <v>129</v>
      </c>
      <c r="E65" s="88" t="s">
        <v>226</v>
      </c>
      <c r="F65" s="88" t="s">
        <v>250</v>
      </c>
      <c r="G65" s="89"/>
      <c r="H65" s="59">
        <f>SUM(H66)</f>
        <v>1653</v>
      </c>
      <c r="I65" s="59">
        <f>SUM(J65+K65)</f>
        <v>0</v>
      </c>
      <c r="J65" s="59">
        <f aca="true" t="shared" si="2" ref="J65:L66">SUM(J66)</f>
        <v>0</v>
      </c>
      <c r="K65" s="59">
        <f t="shared" si="2"/>
        <v>0</v>
      </c>
      <c r="L65" s="90">
        <f t="shared" si="2"/>
        <v>1653</v>
      </c>
      <c r="P65" s="74"/>
      <c r="Q65" s="17"/>
    </row>
    <row r="66" spans="1:17" ht="109.5" customHeight="1">
      <c r="A66" s="83"/>
      <c r="B66" s="87" t="s">
        <v>424</v>
      </c>
      <c r="C66" s="57">
        <v>992</v>
      </c>
      <c r="D66" s="88" t="s">
        <v>129</v>
      </c>
      <c r="E66" s="88" t="s">
        <v>226</v>
      </c>
      <c r="F66" s="88" t="s">
        <v>251</v>
      </c>
      <c r="G66" s="89"/>
      <c r="H66" s="59">
        <f>SUM(H67)</f>
        <v>1653</v>
      </c>
      <c r="I66" s="59">
        <f>SUM(J66+K66)</f>
        <v>0</v>
      </c>
      <c r="J66" s="59">
        <f t="shared" si="2"/>
        <v>0</v>
      </c>
      <c r="K66" s="59">
        <f t="shared" si="2"/>
        <v>0</v>
      </c>
      <c r="L66" s="90">
        <f t="shared" si="2"/>
        <v>1653</v>
      </c>
      <c r="P66" s="74"/>
      <c r="Q66" s="17"/>
    </row>
    <row r="67" spans="1:17" ht="48.75" customHeight="1">
      <c r="A67" s="83"/>
      <c r="B67" s="87" t="s">
        <v>24</v>
      </c>
      <c r="C67" s="57">
        <v>992</v>
      </c>
      <c r="D67" s="88" t="s">
        <v>129</v>
      </c>
      <c r="E67" s="88" t="s">
        <v>226</v>
      </c>
      <c r="F67" s="88" t="s">
        <v>251</v>
      </c>
      <c r="G67" s="89" t="s">
        <v>132</v>
      </c>
      <c r="H67" s="59">
        <v>1653</v>
      </c>
      <c r="I67" s="59">
        <f>SUM(J67+K67)</f>
        <v>0</v>
      </c>
      <c r="J67" s="90">
        <v>0</v>
      </c>
      <c r="K67" s="90">
        <v>0</v>
      </c>
      <c r="L67" s="90">
        <f>SUM(H67+I67)</f>
        <v>1653</v>
      </c>
      <c r="P67" s="74"/>
      <c r="Q67" s="17"/>
    </row>
    <row r="68" spans="1:17" ht="62.25" customHeight="1">
      <c r="A68" s="83"/>
      <c r="B68" s="87" t="s">
        <v>215</v>
      </c>
      <c r="C68" s="57">
        <v>992</v>
      </c>
      <c r="D68" s="88" t="s">
        <v>129</v>
      </c>
      <c r="E68" s="88" t="s">
        <v>226</v>
      </c>
      <c r="F68" s="88" t="s">
        <v>252</v>
      </c>
      <c r="G68" s="89"/>
      <c r="H68" s="59">
        <f>SUM(H69)</f>
        <v>27373.699999999997</v>
      </c>
      <c r="I68" s="59">
        <f t="shared" si="0"/>
        <v>0</v>
      </c>
      <c r="J68" s="90">
        <f>SUM(J69)</f>
        <v>0</v>
      </c>
      <c r="K68" s="90">
        <f>SUM(K69)</f>
        <v>0</v>
      </c>
      <c r="L68" s="90">
        <f>SUM(H68+I68)</f>
        <v>27373.699999999997</v>
      </c>
      <c r="P68" s="74"/>
      <c r="Q68" s="17"/>
    </row>
    <row r="69" spans="1:17" ht="48" customHeight="1">
      <c r="A69" s="83"/>
      <c r="B69" s="87" t="s">
        <v>203</v>
      </c>
      <c r="C69" s="57">
        <v>992</v>
      </c>
      <c r="D69" s="88" t="s">
        <v>129</v>
      </c>
      <c r="E69" s="88" t="s">
        <v>226</v>
      </c>
      <c r="F69" s="88" t="s">
        <v>253</v>
      </c>
      <c r="G69" s="89"/>
      <c r="H69" s="59">
        <f>SUM(H70+H71+H72)</f>
        <v>27373.699999999997</v>
      </c>
      <c r="I69" s="59">
        <f t="shared" si="0"/>
        <v>0</v>
      </c>
      <c r="J69" s="59">
        <f>SUM(J70+J71+J72)</f>
        <v>0</v>
      </c>
      <c r="K69" s="59">
        <f>SUM(K70+K71+K72)</f>
        <v>0</v>
      </c>
      <c r="L69" s="59">
        <f>SUM(L70+L71+L72)</f>
        <v>27373.699999999997</v>
      </c>
      <c r="P69" s="74"/>
      <c r="Q69" s="17"/>
    </row>
    <row r="70" spans="1:17" ht="102" customHeight="1">
      <c r="A70" s="83"/>
      <c r="B70" s="87" t="s">
        <v>103</v>
      </c>
      <c r="C70" s="57">
        <v>992</v>
      </c>
      <c r="D70" s="88" t="s">
        <v>129</v>
      </c>
      <c r="E70" s="88" t="s">
        <v>226</v>
      </c>
      <c r="F70" s="88" t="s">
        <v>253</v>
      </c>
      <c r="G70" s="89" t="s">
        <v>131</v>
      </c>
      <c r="H70" s="59">
        <v>21044.8</v>
      </c>
      <c r="I70" s="59">
        <f t="shared" si="0"/>
        <v>0</v>
      </c>
      <c r="J70" s="90">
        <v>0</v>
      </c>
      <c r="K70" s="90">
        <v>0</v>
      </c>
      <c r="L70" s="90">
        <f>SUM(H70+I70)</f>
        <v>21044.8</v>
      </c>
      <c r="P70" s="74"/>
      <c r="Q70" s="17"/>
    </row>
    <row r="71" spans="1:17" ht="47.25" customHeight="1">
      <c r="A71" s="83"/>
      <c r="B71" s="87" t="s">
        <v>24</v>
      </c>
      <c r="C71" s="57">
        <v>992</v>
      </c>
      <c r="D71" s="88" t="s">
        <v>129</v>
      </c>
      <c r="E71" s="88" t="s">
        <v>226</v>
      </c>
      <c r="F71" s="88" t="s">
        <v>253</v>
      </c>
      <c r="G71" s="89" t="s">
        <v>132</v>
      </c>
      <c r="H71" s="59">
        <v>6308.9</v>
      </c>
      <c r="I71" s="59">
        <f t="shared" si="0"/>
        <v>0</v>
      </c>
      <c r="J71" s="90">
        <v>0</v>
      </c>
      <c r="K71" s="90">
        <v>0</v>
      </c>
      <c r="L71" s="90">
        <f>SUM(H71+I71)</f>
        <v>6308.9</v>
      </c>
      <c r="P71" s="74"/>
      <c r="Q71" s="17"/>
    </row>
    <row r="72" spans="1:17" ht="18" customHeight="1">
      <c r="A72" s="83"/>
      <c r="B72" s="87" t="s">
        <v>141</v>
      </c>
      <c r="C72" s="57">
        <v>992</v>
      </c>
      <c r="D72" s="88" t="s">
        <v>129</v>
      </c>
      <c r="E72" s="88" t="s">
        <v>226</v>
      </c>
      <c r="F72" s="88" t="s">
        <v>253</v>
      </c>
      <c r="G72" s="89" t="s">
        <v>140</v>
      </c>
      <c r="H72" s="59">
        <v>20</v>
      </c>
      <c r="I72" s="59">
        <f t="shared" si="0"/>
        <v>0</v>
      </c>
      <c r="J72" s="90">
        <v>0</v>
      </c>
      <c r="K72" s="90">
        <v>0</v>
      </c>
      <c r="L72" s="90">
        <f>SUM(H72+I72)</f>
        <v>20</v>
      </c>
      <c r="P72" s="74"/>
      <c r="Q72" s="17"/>
    </row>
    <row r="73" spans="1:17" ht="29.25" customHeight="1">
      <c r="A73" s="83"/>
      <c r="B73" s="87" t="s">
        <v>87</v>
      </c>
      <c r="C73" s="57">
        <v>992</v>
      </c>
      <c r="D73" s="88" t="s">
        <v>129</v>
      </c>
      <c r="E73" s="88" t="s">
        <v>226</v>
      </c>
      <c r="F73" s="88" t="s">
        <v>254</v>
      </c>
      <c r="G73" s="89"/>
      <c r="H73" s="59">
        <f>SUM(H74+H79)</f>
        <v>1629.6999999999998</v>
      </c>
      <c r="I73" s="59">
        <f t="shared" si="0"/>
        <v>-417.2</v>
      </c>
      <c r="J73" s="59">
        <f>SUM(J74+J79)</f>
        <v>-417.2</v>
      </c>
      <c r="K73" s="59">
        <f>SUM(K74+K79)</f>
        <v>0</v>
      </c>
      <c r="L73" s="59">
        <f>SUM(L74+L79)</f>
        <v>1212.5</v>
      </c>
      <c r="P73" s="74"/>
      <c r="Q73" s="17"/>
    </row>
    <row r="74" spans="1:17" ht="31.5">
      <c r="A74" s="83"/>
      <c r="B74" s="87" t="s">
        <v>88</v>
      </c>
      <c r="C74" s="57">
        <v>992</v>
      </c>
      <c r="D74" s="88" t="s">
        <v>129</v>
      </c>
      <c r="E74" s="88" t="s">
        <v>226</v>
      </c>
      <c r="F74" s="88" t="s">
        <v>255</v>
      </c>
      <c r="G74" s="89"/>
      <c r="H74" s="59">
        <f>SUM(H76)</f>
        <v>472.6</v>
      </c>
      <c r="I74" s="59">
        <f>SUM(I76)</f>
        <v>0</v>
      </c>
      <c r="J74" s="59">
        <f>SUM(J76)</f>
        <v>0</v>
      </c>
      <c r="K74" s="59">
        <f>SUM(K76)</f>
        <v>0</v>
      </c>
      <c r="L74" s="59">
        <f>SUM(L76)</f>
        <v>472.6</v>
      </c>
      <c r="P74" s="74"/>
      <c r="Q74" s="17"/>
    </row>
    <row r="75" spans="1:17" ht="60" customHeight="1">
      <c r="A75" s="83"/>
      <c r="B75" s="87" t="s">
        <v>256</v>
      </c>
      <c r="C75" s="57">
        <v>992</v>
      </c>
      <c r="D75" s="88" t="s">
        <v>129</v>
      </c>
      <c r="E75" s="88" t="s">
        <v>226</v>
      </c>
      <c r="F75" s="88" t="s">
        <v>257</v>
      </c>
      <c r="G75" s="89"/>
      <c r="H75" s="59">
        <f>SUM(H76)</f>
        <v>472.6</v>
      </c>
      <c r="I75" s="59">
        <f>SUM(I76)</f>
        <v>0</v>
      </c>
      <c r="J75" s="59">
        <f>SUM(J76)</f>
        <v>0</v>
      </c>
      <c r="K75" s="59">
        <f>SUM(K76)</f>
        <v>0</v>
      </c>
      <c r="L75" s="59">
        <f>SUM(L76)</f>
        <v>472.6</v>
      </c>
      <c r="P75" s="74"/>
      <c r="Q75" s="17"/>
    </row>
    <row r="76" spans="1:17" ht="30.75" customHeight="1">
      <c r="A76" s="83"/>
      <c r="B76" s="87" t="s">
        <v>89</v>
      </c>
      <c r="C76" s="57">
        <v>992</v>
      </c>
      <c r="D76" s="88" t="s">
        <v>129</v>
      </c>
      <c r="E76" s="88" t="s">
        <v>226</v>
      </c>
      <c r="F76" s="88" t="s">
        <v>258</v>
      </c>
      <c r="G76" s="89"/>
      <c r="H76" s="59">
        <f>SUM(H77+H78)</f>
        <v>472.6</v>
      </c>
      <c r="I76" s="59">
        <f>SUM(J76+K76)</f>
        <v>0</v>
      </c>
      <c r="J76" s="59">
        <f>SUM(J77+J78)</f>
        <v>0</v>
      </c>
      <c r="K76" s="59">
        <f>SUM(K77+K78)</f>
        <v>0</v>
      </c>
      <c r="L76" s="59">
        <f>SUM(H76+I76)</f>
        <v>472.6</v>
      </c>
      <c r="P76" s="74"/>
      <c r="Q76" s="17"/>
    </row>
    <row r="77" spans="1:17" ht="47.25">
      <c r="A77" s="83"/>
      <c r="B77" s="87" t="s">
        <v>24</v>
      </c>
      <c r="C77" s="57">
        <v>992</v>
      </c>
      <c r="D77" s="88" t="s">
        <v>129</v>
      </c>
      <c r="E77" s="88" t="s">
        <v>226</v>
      </c>
      <c r="F77" s="88" t="s">
        <v>258</v>
      </c>
      <c r="G77" s="89" t="s">
        <v>132</v>
      </c>
      <c r="H77" s="59">
        <v>472.6</v>
      </c>
      <c r="I77" s="59">
        <f>SUM(J77+K77)</f>
        <v>0</v>
      </c>
      <c r="J77" s="90">
        <v>0</v>
      </c>
      <c r="K77" s="90">
        <v>0</v>
      </c>
      <c r="L77" s="90">
        <f>SUM(H77+I77)</f>
        <v>472.6</v>
      </c>
      <c r="P77" s="74"/>
      <c r="Q77" s="17"/>
    </row>
    <row r="78" spans="1:17" ht="47.25" hidden="1">
      <c r="A78" s="83"/>
      <c r="B78" s="87" t="s">
        <v>259</v>
      </c>
      <c r="C78" s="57">
        <v>992</v>
      </c>
      <c r="D78" s="88" t="s">
        <v>129</v>
      </c>
      <c r="E78" s="88" t="s">
        <v>226</v>
      </c>
      <c r="F78" s="88" t="s">
        <v>258</v>
      </c>
      <c r="G78" s="89" t="s">
        <v>142</v>
      </c>
      <c r="H78" s="59">
        <v>0</v>
      </c>
      <c r="I78" s="59">
        <f t="shared" si="0"/>
        <v>0</v>
      </c>
      <c r="J78" s="90">
        <v>0</v>
      </c>
      <c r="K78" s="90">
        <v>0</v>
      </c>
      <c r="L78" s="90">
        <f>SUM(H78+I78)</f>
        <v>0</v>
      </c>
      <c r="P78" s="74"/>
      <c r="Q78" s="17"/>
    </row>
    <row r="79" spans="1:17" ht="78.75">
      <c r="A79" s="83"/>
      <c r="B79" s="87" t="s">
        <v>90</v>
      </c>
      <c r="C79" s="57">
        <v>992</v>
      </c>
      <c r="D79" s="88" t="s">
        <v>129</v>
      </c>
      <c r="E79" s="88" t="s">
        <v>226</v>
      </c>
      <c r="F79" s="88" t="s">
        <v>260</v>
      </c>
      <c r="G79" s="89"/>
      <c r="H79" s="59">
        <f>SUM(H81)</f>
        <v>1157.1</v>
      </c>
      <c r="I79" s="59">
        <f t="shared" si="0"/>
        <v>-417.2</v>
      </c>
      <c r="J79" s="59">
        <f>SUM(J81)</f>
        <v>-417.2</v>
      </c>
      <c r="K79" s="59">
        <f>SUM(K81)</f>
        <v>0</v>
      </c>
      <c r="L79" s="59">
        <f>SUM(L81)</f>
        <v>739.8999999999999</v>
      </c>
      <c r="P79" s="74"/>
      <c r="Q79" s="17"/>
    </row>
    <row r="80" spans="1:17" ht="47.25">
      <c r="A80" s="83"/>
      <c r="B80" s="87" t="s">
        <v>261</v>
      </c>
      <c r="C80" s="57">
        <v>992</v>
      </c>
      <c r="D80" s="88" t="s">
        <v>129</v>
      </c>
      <c r="E80" s="88" t="s">
        <v>226</v>
      </c>
      <c r="F80" s="88" t="s">
        <v>262</v>
      </c>
      <c r="G80" s="89"/>
      <c r="H80" s="59">
        <f>SUM(H81)</f>
        <v>1157.1</v>
      </c>
      <c r="I80" s="59">
        <f>SUM(J80+K80)</f>
        <v>-417.2</v>
      </c>
      <c r="J80" s="59">
        <f>SUM(J81)</f>
        <v>-417.2</v>
      </c>
      <c r="K80" s="59">
        <f>SUM(K81)</f>
        <v>0</v>
      </c>
      <c r="L80" s="59">
        <f>SUM(H80+I80)</f>
        <v>739.8999999999999</v>
      </c>
      <c r="P80" s="74"/>
      <c r="Q80" s="17"/>
    </row>
    <row r="81" spans="1:17" ht="47.25" customHeight="1">
      <c r="A81" s="83"/>
      <c r="B81" s="87" t="s">
        <v>232</v>
      </c>
      <c r="C81" s="57">
        <v>992</v>
      </c>
      <c r="D81" s="88" t="s">
        <v>129</v>
      </c>
      <c r="E81" s="88" t="s">
        <v>226</v>
      </c>
      <c r="F81" s="88" t="s">
        <v>8</v>
      </c>
      <c r="G81" s="89"/>
      <c r="H81" s="59">
        <f>SUM(H82+H83)</f>
        <v>1157.1</v>
      </c>
      <c r="I81" s="59">
        <f>SUM(I82+I83)</f>
        <v>-417.2</v>
      </c>
      <c r="J81" s="59">
        <f>SUM(J82+J83)</f>
        <v>-417.2</v>
      </c>
      <c r="K81" s="59">
        <f>SUM(K82+K83)</f>
        <v>0</v>
      </c>
      <c r="L81" s="59">
        <f>SUM(L82+L83)</f>
        <v>739.8999999999999</v>
      </c>
      <c r="P81" s="74"/>
      <c r="Q81" s="17"/>
    </row>
    <row r="82" spans="1:17" ht="47.25">
      <c r="A82" s="83"/>
      <c r="B82" s="87" t="s">
        <v>24</v>
      </c>
      <c r="C82" s="57">
        <v>992</v>
      </c>
      <c r="D82" s="88" t="s">
        <v>129</v>
      </c>
      <c r="E82" s="88" t="s">
        <v>226</v>
      </c>
      <c r="F82" s="88" t="s">
        <v>8</v>
      </c>
      <c r="G82" s="89" t="s">
        <v>132</v>
      </c>
      <c r="H82" s="59">
        <v>1157.1</v>
      </c>
      <c r="I82" s="59">
        <f t="shared" si="0"/>
        <v>-423.2</v>
      </c>
      <c r="J82" s="90">
        <v>-423.2</v>
      </c>
      <c r="K82" s="90">
        <v>0</v>
      </c>
      <c r="L82" s="90">
        <f>SUM(H82+I82)</f>
        <v>733.8999999999999</v>
      </c>
      <c r="P82" s="74"/>
      <c r="Q82" s="17"/>
    </row>
    <row r="83" spans="1:17" ht="17.25" customHeight="1">
      <c r="A83" s="83"/>
      <c r="B83" s="32" t="s">
        <v>141</v>
      </c>
      <c r="C83" s="26" t="s">
        <v>23</v>
      </c>
      <c r="D83" s="26" t="s">
        <v>129</v>
      </c>
      <c r="E83" s="26" t="s">
        <v>226</v>
      </c>
      <c r="F83" s="88" t="s">
        <v>8</v>
      </c>
      <c r="G83" s="26" t="s">
        <v>140</v>
      </c>
      <c r="H83" s="35">
        <v>0</v>
      </c>
      <c r="I83" s="35">
        <f>SUM(J83+K83)</f>
        <v>6</v>
      </c>
      <c r="J83" s="35">
        <v>6</v>
      </c>
      <c r="K83" s="35">
        <v>0</v>
      </c>
      <c r="L83" s="90">
        <f>SUM(H83+I83)</f>
        <v>6</v>
      </c>
      <c r="P83" s="74"/>
      <c r="Q83" s="17"/>
    </row>
    <row r="84" spans="1:17" ht="63">
      <c r="A84" s="83"/>
      <c r="B84" s="87" t="s">
        <v>263</v>
      </c>
      <c r="C84" s="57">
        <v>992</v>
      </c>
      <c r="D84" s="88" t="s">
        <v>129</v>
      </c>
      <c r="E84" s="88" t="s">
        <v>226</v>
      </c>
      <c r="F84" s="91">
        <v>1700000000</v>
      </c>
      <c r="G84" s="89"/>
      <c r="H84" s="59">
        <f>SUM(H85)</f>
        <v>670</v>
      </c>
      <c r="I84" s="59">
        <f t="shared" si="0"/>
        <v>0</v>
      </c>
      <c r="J84" s="59">
        <f>SUM(J85)</f>
        <v>0</v>
      </c>
      <c r="K84" s="59">
        <f>SUM(K85)</f>
        <v>0</v>
      </c>
      <c r="L84" s="59">
        <f>SUM(L85)</f>
        <v>670</v>
      </c>
      <c r="P84" s="74"/>
      <c r="Q84" s="17"/>
    </row>
    <row r="85" spans="1:17" ht="63" customHeight="1">
      <c r="A85" s="83"/>
      <c r="B85" s="87" t="s">
        <v>104</v>
      </c>
      <c r="C85" s="57">
        <v>992</v>
      </c>
      <c r="D85" s="88" t="s">
        <v>129</v>
      </c>
      <c r="E85" s="88" t="s">
        <v>226</v>
      </c>
      <c r="F85" s="91">
        <v>1710000000</v>
      </c>
      <c r="G85" s="89"/>
      <c r="H85" s="59">
        <f>SUM(H86+H88+H90+H92)</f>
        <v>670</v>
      </c>
      <c r="I85" s="59">
        <f t="shared" si="0"/>
        <v>0</v>
      </c>
      <c r="J85" s="59">
        <f>SUM(J86+J90+J92+J88)</f>
        <v>0</v>
      </c>
      <c r="K85" s="59">
        <f>SUM(K86+K90+K92)</f>
        <v>0</v>
      </c>
      <c r="L85" s="59">
        <f>SUM(L86+L88+L90+L92)</f>
        <v>670</v>
      </c>
      <c r="P85" s="74"/>
      <c r="Q85" s="17"/>
    </row>
    <row r="86" spans="1:17" ht="79.5" customHeight="1">
      <c r="A86" s="83"/>
      <c r="B86" s="87" t="s">
        <v>264</v>
      </c>
      <c r="C86" s="57">
        <v>992</v>
      </c>
      <c r="D86" s="88" t="s">
        <v>129</v>
      </c>
      <c r="E86" s="88" t="s">
        <v>226</v>
      </c>
      <c r="F86" s="91">
        <v>1710010700</v>
      </c>
      <c r="G86" s="89"/>
      <c r="H86" s="59">
        <f>SUM(H87)</f>
        <v>130</v>
      </c>
      <c r="I86" s="59">
        <f t="shared" si="0"/>
        <v>0</v>
      </c>
      <c r="J86" s="59">
        <f>SUM(J87)</f>
        <v>0</v>
      </c>
      <c r="K86" s="59">
        <f>SUM(K87)</f>
        <v>0</v>
      </c>
      <c r="L86" s="59">
        <f>SUM(L87)</f>
        <v>130</v>
      </c>
      <c r="P86" s="74"/>
      <c r="Q86" s="17"/>
    </row>
    <row r="87" spans="1:17" ht="48" customHeight="1">
      <c r="A87" s="83"/>
      <c r="B87" s="28" t="s">
        <v>346</v>
      </c>
      <c r="C87" s="57">
        <v>992</v>
      </c>
      <c r="D87" s="88" t="s">
        <v>129</v>
      </c>
      <c r="E87" s="88" t="s">
        <v>226</v>
      </c>
      <c r="F87" s="91">
        <v>1710010700</v>
      </c>
      <c r="G87" s="89" t="s">
        <v>133</v>
      </c>
      <c r="H87" s="59">
        <v>130</v>
      </c>
      <c r="I87" s="59">
        <f t="shared" si="0"/>
        <v>0</v>
      </c>
      <c r="J87" s="90">
        <v>0</v>
      </c>
      <c r="K87" s="90">
        <v>0</v>
      </c>
      <c r="L87" s="90">
        <f>SUM(H87+I87)</f>
        <v>130</v>
      </c>
      <c r="P87" s="74"/>
      <c r="Q87" s="17"/>
    </row>
    <row r="88" spans="1:17" ht="99" customHeight="1">
      <c r="A88" s="83"/>
      <c r="B88" s="87" t="s">
        <v>37</v>
      </c>
      <c r="C88" s="57">
        <v>992</v>
      </c>
      <c r="D88" s="88" t="s">
        <v>129</v>
      </c>
      <c r="E88" s="88" t="s">
        <v>226</v>
      </c>
      <c r="F88" s="91">
        <v>1710010710</v>
      </c>
      <c r="G88" s="89"/>
      <c r="H88" s="59">
        <f>SUM(H89)</f>
        <v>400</v>
      </c>
      <c r="I88" s="59">
        <f t="shared" si="0"/>
        <v>0</v>
      </c>
      <c r="J88" s="59">
        <f>SUM(J89)</f>
        <v>0</v>
      </c>
      <c r="K88" s="59">
        <f>SUM(K89)</f>
        <v>0</v>
      </c>
      <c r="L88" s="59">
        <f>SUM(L89)</f>
        <v>400</v>
      </c>
      <c r="P88" s="74"/>
      <c r="Q88" s="17"/>
    </row>
    <row r="89" spans="1:17" ht="50.25" customHeight="1">
      <c r="A89" s="83"/>
      <c r="B89" s="28" t="s">
        <v>346</v>
      </c>
      <c r="C89" s="57">
        <v>992</v>
      </c>
      <c r="D89" s="88" t="s">
        <v>129</v>
      </c>
      <c r="E89" s="88" t="s">
        <v>226</v>
      </c>
      <c r="F89" s="91">
        <v>1710010710</v>
      </c>
      <c r="G89" s="89" t="s">
        <v>133</v>
      </c>
      <c r="H89" s="59">
        <v>400</v>
      </c>
      <c r="I89" s="59">
        <f t="shared" si="0"/>
        <v>0</v>
      </c>
      <c r="J89" s="90">
        <v>0</v>
      </c>
      <c r="K89" s="90">
        <v>0</v>
      </c>
      <c r="L89" s="90">
        <f>SUM(H89+I89)</f>
        <v>400</v>
      </c>
      <c r="P89" s="74"/>
      <c r="Q89" s="17"/>
    </row>
    <row r="90" spans="1:17" ht="64.5" customHeight="1">
      <c r="A90" s="83"/>
      <c r="B90" s="93" t="s">
        <v>105</v>
      </c>
      <c r="C90" s="57">
        <v>992</v>
      </c>
      <c r="D90" s="88" t="s">
        <v>129</v>
      </c>
      <c r="E90" s="88" t="s">
        <v>226</v>
      </c>
      <c r="F90" s="91">
        <v>1710010720</v>
      </c>
      <c r="G90" s="89"/>
      <c r="H90" s="59">
        <f>SUM(H91)</f>
        <v>70</v>
      </c>
      <c r="I90" s="59">
        <f t="shared" si="0"/>
        <v>0</v>
      </c>
      <c r="J90" s="59">
        <f>SUM(J91)</f>
        <v>0</v>
      </c>
      <c r="K90" s="59">
        <f>SUM(K91)</f>
        <v>0</v>
      </c>
      <c r="L90" s="59">
        <f>SUM(L91)</f>
        <v>70</v>
      </c>
      <c r="P90" s="74"/>
      <c r="Q90" s="17"/>
    </row>
    <row r="91" spans="1:17" ht="47.25">
      <c r="A91" s="83"/>
      <c r="B91" s="28" t="s">
        <v>346</v>
      </c>
      <c r="C91" s="57">
        <v>992</v>
      </c>
      <c r="D91" s="88" t="s">
        <v>129</v>
      </c>
      <c r="E91" s="88" t="s">
        <v>226</v>
      </c>
      <c r="F91" s="91">
        <v>1710010720</v>
      </c>
      <c r="G91" s="89" t="s">
        <v>133</v>
      </c>
      <c r="H91" s="59">
        <v>70</v>
      </c>
      <c r="I91" s="59">
        <f t="shared" si="0"/>
        <v>0</v>
      </c>
      <c r="J91" s="90">
        <v>0</v>
      </c>
      <c r="K91" s="90">
        <v>0</v>
      </c>
      <c r="L91" s="90">
        <f>SUM(H91+I91)</f>
        <v>70</v>
      </c>
      <c r="P91" s="74"/>
      <c r="Q91" s="17"/>
    </row>
    <row r="92" spans="1:17" ht="66" customHeight="1">
      <c r="A92" s="83"/>
      <c r="B92" s="93" t="s">
        <v>265</v>
      </c>
      <c r="C92" s="57">
        <v>992</v>
      </c>
      <c r="D92" s="88" t="s">
        <v>129</v>
      </c>
      <c r="E92" s="88" t="s">
        <v>226</v>
      </c>
      <c r="F92" s="91">
        <v>1710010730</v>
      </c>
      <c r="G92" s="89"/>
      <c r="H92" s="59">
        <f>SUM(H93)</f>
        <v>70</v>
      </c>
      <c r="I92" s="59">
        <f t="shared" si="0"/>
        <v>0</v>
      </c>
      <c r="J92" s="59">
        <f>SUM(J93)</f>
        <v>0</v>
      </c>
      <c r="K92" s="59">
        <f>SUM(K93)</f>
        <v>0</v>
      </c>
      <c r="L92" s="59">
        <f>SUM(L93)</f>
        <v>70</v>
      </c>
      <c r="P92" s="74"/>
      <c r="Q92" s="17"/>
    </row>
    <row r="93" spans="1:17" ht="47.25" customHeight="1">
      <c r="A93" s="83"/>
      <c r="B93" s="28" t="s">
        <v>346</v>
      </c>
      <c r="C93" s="57">
        <v>992</v>
      </c>
      <c r="D93" s="88" t="s">
        <v>129</v>
      </c>
      <c r="E93" s="88" t="s">
        <v>226</v>
      </c>
      <c r="F93" s="91">
        <v>1710010730</v>
      </c>
      <c r="G93" s="89" t="s">
        <v>133</v>
      </c>
      <c r="H93" s="59">
        <v>70</v>
      </c>
      <c r="I93" s="59">
        <f t="shared" si="0"/>
        <v>0</v>
      </c>
      <c r="J93" s="90">
        <v>0</v>
      </c>
      <c r="K93" s="90">
        <v>0</v>
      </c>
      <c r="L93" s="90">
        <f>SUM(H93+I93)</f>
        <v>70</v>
      </c>
      <c r="P93" s="74"/>
      <c r="Q93" s="17"/>
    </row>
    <row r="94" spans="1:17" ht="31.5">
      <c r="A94" s="31"/>
      <c r="B94" s="87" t="s">
        <v>241</v>
      </c>
      <c r="C94" s="26" t="s">
        <v>23</v>
      </c>
      <c r="D94" s="26" t="s">
        <v>129</v>
      </c>
      <c r="E94" s="26" t="s">
        <v>226</v>
      </c>
      <c r="F94" s="27">
        <v>9900000000</v>
      </c>
      <c r="G94" s="26"/>
      <c r="H94" s="35">
        <f>SUM(H98)</f>
        <v>815</v>
      </c>
      <c r="I94" s="12">
        <f>SUM(J94+K94)</f>
        <v>350</v>
      </c>
      <c r="J94" s="12">
        <f>SUM(J95)</f>
        <v>350</v>
      </c>
      <c r="K94" s="12">
        <v>0</v>
      </c>
      <c r="L94" s="90">
        <f>SUM(L95)</f>
        <v>1165</v>
      </c>
      <c r="M94" s="35"/>
      <c r="N94" s="35"/>
      <c r="O94" s="35"/>
      <c r="P94" s="74"/>
      <c r="Q94" s="17"/>
    </row>
    <row r="95" spans="1:17" ht="32.25" customHeight="1">
      <c r="A95" s="31"/>
      <c r="B95" s="87" t="s">
        <v>36</v>
      </c>
      <c r="C95" s="26" t="s">
        <v>23</v>
      </c>
      <c r="D95" s="26" t="s">
        <v>129</v>
      </c>
      <c r="E95" s="26" t="s">
        <v>226</v>
      </c>
      <c r="F95" s="27">
        <v>9910000000</v>
      </c>
      <c r="G95" s="26"/>
      <c r="H95" s="35">
        <f>SUM(H97)</f>
        <v>815</v>
      </c>
      <c r="I95" s="12">
        <f>SUM(J95+K95)</f>
        <v>350</v>
      </c>
      <c r="J95" s="12">
        <f>SUM(J97)</f>
        <v>350</v>
      </c>
      <c r="K95" s="12">
        <v>0</v>
      </c>
      <c r="L95" s="90">
        <f>SUM(L98)</f>
        <v>1165</v>
      </c>
      <c r="M95" s="35"/>
      <c r="N95" s="35"/>
      <c r="O95" s="35"/>
      <c r="P95" s="74"/>
      <c r="Q95" s="17"/>
    </row>
    <row r="96" spans="1:17" ht="50.25" customHeight="1">
      <c r="A96" s="31"/>
      <c r="B96" s="87" t="s">
        <v>173</v>
      </c>
      <c r="C96" s="26" t="s">
        <v>23</v>
      </c>
      <c r="D96" s="26" t="s">
        <v>129</v>
      </c>
      <c r="E96" s="26" t="s">
        <v>226</v>
      </c>
      <c r="F96" s="26" t="s">
        <v>172</v>
      </c>
      <c r="G96" s="26"/>
      <c r="H96" s="35">
        <f aca="true" t="shared" si="3" ref="H96:L97">SUM(H97)</f>
        <v>815</v>
      </c>
      <c r="I96" s="35">
        <f t="shared" si="3"/>
        <v>350</v>
      </c>
      <c r="J96" s="35">
        <f t="shared" si="3"/>
        <v>350</v>
      </c>
      <c r="K96" s="35">
        <f t="shared" si="3"/>
        <v>0</v>
      </c>
      <c r="L96" s="90">
        <f t="shared" si="3"/>
        <v>1165</v>
      </c>
      <c r="M96" s="35"/>
      <c r="N96" s="35"/>
      <c r="O96" s="35"/>
      <c r="P96" s="74"/>
      <c r="Q96" s="17"/>
    </row>
    <row r="97" spans="1:17" ht="46.5" customHeight="1">
      <c r="A97" s="31"/>
      <c r="B97" s="39" t="s">
        <v>28</v>
      </c>
      <c r="C97" s="26" t="s">
        <v>23</v>
      </c>
      <c r="D97" s="26" t="s">
        <v>129</v>
      </c>
      <c r="E97" s="26" t="s">
        <v>226</v>
      </c>
      <c r="F97" s="26" t="s">
        <v>52</v>
      </c>
      <c r="G97" s="26"/>
      <c r="H97" s="35">
        <f t="shared" si="3"/>
        <v>815</v>
      </c>
      <c r="I97" s="35">
        <f t="shared" si="3"/>
        <v>350</v>
      </c>
      <c r="J97" s="35">
        <f t="shared" si="3"/>
        <v>350</v>
      </c>
      <c r="K97" s="35">
        <f t="shared" si="3"/>
        <v>0</v>
      </c>
      <c r="L97" s="90">
        <f t="shared" si="3"/>
        <v>1165</v>
      </c>
      <c r="M97" s="35"/>
      <c r="N97" s="35"/>
      <c r="O97" s="35"/>
      <c r="P97" s="74"/>
      <c r="Q97" s="17"/>
    </row>
    <row r="98" spans="1:17" ht="15.75" customHeight="1">
      <c r="A98" s="31"/>
      <c r="B98" s="32" t="s">
        <v>141</v>
      </c>
      <c r="C98" s="26" t="s">
        <v>23</v>
      </c>
      <c r="D98" s="26" t="s">
        <v>129</v>
      </c>
      <c r="E98" s="26" t="s">
        <v>226</v>
      </c>
      <c r="F98" s="26" t="s">
        <v>52</v>
      </c>
      <c r="G98" s="26" t="s">
        <v>140</v>
      </c>
      <c r="H98" s="35">
        <v>815</v>
      </c>
      <c r="I98" s="35">
        <f>SUM(J98+K98)</f>
        <v>350</v>
      </c>
      <c r="J98" s="35">
        <v>350</v>
      </c>
      <c r="K98" s="35">
        <v>0</v>
      </c>
      <c r="L98" s="90">
        <f>SUM(H98+I98)</f>
        <v>1165</v>
      </c>
      <c r="M98" s="35"/>
      <c r="N98" s="35"/>
      <c r="O98" s="35"/>
      <c r="P98" s="74"/>
      <c r="Q98" s="17"/>
    </row>
    <row r="99" spans="1:17" ht="30.75" customHeight="1">
      <c r="A99" s="80" t="s">
        <v>176</v>
      </c>
      <c r="B99" s="94" t="s">
        <v>155</v>
      </c>
      <c r="C99" s="53">
        <v>992</v>
      </c>
      <c r="D99" s="85" t="s">
        <v>156</v>
      </c>
      <c r="E99" s="85"/>
      <c r="F99" s="85"/>
      <c r="G99" s="86"/>
      <c r="H99" s="82">
        <f>SUM(H100+H115+H121)</f>
        <v>4380.6</v>
      </c>
      <c r="I99" s="82">
        <f t="shared" si="0"/>
        <v>0</v>
      </c>
      <c r="J99" s="82">
        <f>SUM(J100+J121+J115)</f>
        <v>0</v>
      </c>
      <c r="K99" s="82">
        <f>SUM(K100)</f>
        <v>0</v>
      </c>
      <c r="L99" s="82">
        <f>SUM(L100+L115+L121)</f>
        <v>4380.6</v>
      </c>
      <c r="P99" s="74"/>
      <c r="Q99" s="17"/>
    </row>
    <row r="100" spans="1:17" ht="63.75" customHeight="1">
      <c r="A100" s="80"/>
      <c r="B100" s="87" t="s">
        <v>196</v>
      </c>
      <c r="C100" s="57">
        <v>992</v>
      </c>
      <c r="D100" s="88" t="s">
        <v>156</v>
      </c>
      <c r="E100" s="88" t="s">
        <v>157</v>
      </c>
      <c r="F100" s="88"/>
      <c r="G100" s="89"/>
      <c r="H100" s="59">
        <f>SUM(H101)</f>
        <v>3229</v>
      </c>
      <c r="I100" s="59">
        <f aca="true" t="shared" si="4" ref="I100:I114">SUM(J100+K100)</f>
        <v>0</v>
      </c>
      <c r="J100" s="59">
        <f>SUM(J101)</f>
        <v>0</v>
      </c>
      <c r="K100" s="59">
        <f>SUM(K101)</f>
        <v>0</v>
      </c>
      <c r="L100" s="59">
        <f>SUM(L101)</f>
        <v>3229</v>
      </c>
      <c r="P100" s="74"/>
      <c r="Q100" s="17"/>
    </row>
    <row r="101" spans="1:17" ht="31.5" customHeight="1">
      <c r="A101" s="80"/>
      <c r="B101" s="87" t="s">
        <v>107</v>
      </c>
      <c r="C101" s="57">
        <v>992</v>
      </c>
      <c r="D101" s="88" t="s">
        <v>156</v>
      </c>
      <c r="E101" s="88" t="s">
        <v>157</v>
      </c>
      <c r="F101" s="88" t="s">
        <v>266</v>
      </c>
      <c r="G101" s="89"/>
      <c r="H101" s="59">
        <f>SUM(H102+H111+H107)</f>
        <v>3229</v>
      </c>
      <c r="I101" s="59">
        <f t="shared" si="4"/>
        <v>0</v>
      </c>
      <c r="J101" s="59">
        <f>SUM(J102+J107+J111)</f>
        <v>0</v>
      </c>
      <c r="K101" s="59">
        <f>SUM(K102+K107+K111)</f>
        <v>0</v>
      </c>
      <c r="L101" s="59">
        <f>SUM(L102+L111+L107)</f>
        <v>3229</v>
      </c>
      <c r="P101" s="74"/>
      <c r="Q101" s="17"/>
    </row>
    <row r="102" spans="1:17" ht="63.75" customHeight="1">
      <c r="A102" s="83"/>
      <c r="B102" s="87" t="s">
        <v>92</v>
      </c>
      <c r="C102" s="57">
        <v>992</v>
      </c>
      <c r="D102" s="88" t="s">
        <v>156</v>
      </c>
      <c r="E102" s="88" t="s">
        <v>157</v>
      </c>
      <c r="F102" s="88" t="s">
        <v>267</v>
      </c>
      <c r="G102" s="89"/>
      <c r="H102" s="59">
        <f>SUM(H104)</f>
        <v>563</v>
      </c>
      <c r="I102" s="59">
        <f t="shared" si="4"/>
        <v>0</v>
      </c>
      <c r="J102" s="59">
        <f>SUM(J104)</f>
        <v>0</v>
      </c>
      <c r="K102" s="59">
        <f>SUM(K104)</f>
        <v>0</v>
      </c>
      <c r="L102" s="90">
        <f aca="true" t="shared" si="5" ref="L102:L114">SUM(H102+I102)</f>
        <v>563</v>
      </c>
      <c r="P102" s="74"/>
      <c r="Q102" s="17"/>
    </row>
    <row r="103" spans="1:17" ht="63.75" customHeight="1">
      <c r="A103" s="83"/>
      <c r="B103" s="87" t="s">
        <v>9</v>
      </c>
      <c r="C103" s="57">
        <v>992</v>
      </c>
      <c r="D103" s="88" t="s">
        <v>156</v>
      </c>
      <c r="E103" s="88" t="s">
        <v>157</v>
      </c>
      <c r="F103" s="88" t="s">
        <v>268</v>
      </c>
      <c r="G103" s="89"/>
      <c r="H103" s="59">
        <f>SUM(H104)</f>
        <v>563</v>
      </c>
      <c r="I103" s="59">
        <f>SUM(J103+K103)</f>
        <v>0</v>
      </c>
      <c r="J103" s="59">
        <f>SUM(J104)</f>
        <v>0</v>
      </c>
      <c r="K103" s="59">
        <f>SUM(K104)</f>
        <v>0</v>
      </c>
      <c r="L103" s="90">
        <f t="shared" si="5"/>
        <v>563</v>
      </c>
      <c r="P103" s="74"/>
      <c r="Q103" s="17"/>
    </row>
    <row r="104" spans="1:17" ht="47.25" customHeight="1">
      <c r="A104" s="83"/>
      <c r="B104" s="87" t="s">
        <v>200</v>
      </c>
      <c r="C104" s="57">
        <v>992</v>
      </c>
      <c r="D104" s="88" t="s">
        <v>156</v>
      </c>
      <c r="E104" s="88" t="s">
        <v>157</v>
      </c>
      <c r="F104" s="88" t="s">
        <v>269</v>
      </c>
      <c r="G104" s="89"/>
      <c r="H104" s="59">
        <f>SUM(H105+H106)</f>
        <v>563</v>
      </c>
      <c r="I104" s="59">
        <f t="shared" si="4"/>
        <v>0</v>
      </c>
      <c r="J104" s="59">
        <f>SUM(J105)</f>
        <v>0</v>
      </c>
      <c r="K104" s="59">
        <f>SUM(K105)</f>
        <v>0</v>
      </c>
      <c r="L104" s="90">
        <f t="shared" si="5"/>
        <v>563</v>
      </c>
      <c r="P104" s="74"/>
      <c r="Q104" s="17"/>
    </row>
    <row r="105" spans="1:17" ht="46.5" customHeight="1">
      <c r="A105" s="83"/>
      <c r="B105" s="87" t="s">
        <v>24</v>
      </c>
      <c r="C105" s="57">
        <v>992</v>
      </c>
      <c r="D105" s="88" t="s">
        <v>156</v>
      </c>
      <c r="E105" s="88" t="s">
        <v>157</v>
      </c>
      <c r="F105" s="88" t="s">
        <v>269</v>
      </c>
      <c r="G105" s="89" t="s">
        <v>132</v>
      </c>
      <c r="H105" s="59">
        <v>550</v>
      </c>
      <c r="I105" s="59">
        <f t="shared" si="4"/>
        <v>0</v>
      </c>
      <c r="J105" s="90">
        <v>0</v>
      </c>
      <c r="K105" s="90">
        <v>0</v>
      </c>
      <c r="L105" s="90">
        <f t="shared" si="5"/>
        <v>550</v>
      </c>
      <c r="P105" s="74"/>
      <c r="Q105" s="17"/>
    </row>
    <row r="106" spans="1:17" ht="15" customHeight="1">
      <c r="A106" s="83"/>
      <c r="B106" s="92" t="s">
        <v>139</v>
      </c>
      <c r="C106" s="57">
        <v>992</v>
      </c>
      <c r="D106" s="88" t="s">
        <v>156</v>
      </c>
      <c r="E106" s="88" t="s">
        <v>157</v>
      </c>
      <c r="F106" s="88" t="s">
        <v>269</v>
      </c>
      <c r="G106" s="89" t="s">
        <v>138</v>
      </c>
      <c r="H106" s="59">
        <v>13</v>
      </c>
      <c r="I106" s="59">
        <f>SUM(J106+K106)</f>
        <v>0</v>
      </c>
      <c r="J106" s="90">
        <v>0</v>
      </c>
      <c r="K106" s="90">
        <v>0</v>
      </c>
      <c r="L106" s="90">
        <f>SUM(H106+I106)</f>
        <v>13</v>
      </c>
      <c r="P106" s="74"/>
      <c r="Q106" s="17"/>
    </row>
    <row r="107" spans="1:17" ht="45.75" customHeight="1">
      <c r="A107" s="83"/>
      <c r="B107" s="87" t="s">
        <v>93</v>
      </c>
      <c r="C107" s="57">
        <v>992</v>
      </c>
      <c r="D107" s="88" t="s">
        <v>156</v>
      </c>
      <c r="E107" s="88" t="s">
        <v>157</v>
      </c>
      <c r="F107" s="88" t="s">
        <v>270</v>
      </c>
      <c r="G107" s="89"/>
      <c r="H107" s="59">
        <f>SUM(H109)</f>
        <v>50</v>
      </c>
      <c r="I107" s="59">
        <f t="shared" si="4"/>
        <v>0</v>
      </c>
      <c r="J107" s="59">
        <f>SUM(J109)</f>
        <v>0</v>
      </c>
      <c r="K107" s="59">
        <f>SUM(K109)</f>
        <v>0</v>
      </c>
      <c r="L107" s="90">
        <f t="shared" si="5"/>
        <v>50</v>
      </c>
      <c r="P107" s="74"/>
      <c r="Q107" s="17"/>
    </row>
    <row r="108" spans="1:17" ht="31.5" customHeight="1">
      <c r="A108" s="83"/>
      <c r="B108" s="87" t="s">
        <v>271</v>
      </c>
      <c r="C108" s="57">
        <v>992</v>
      </c>
      <c r="D108" s="88" t="s">
        <v>156</v>
      </c>
      <c r="E108" s="88" t="s">
        <v>157</v>
      </c>
      <c r="F108" s="88" t="s">
        <v>272</v>
      </c>
      <c r="G108" s="89"/>
      <c r="H108" s="59">
        <f>SUM(H109)</f>
        <v>50</v>
      </c>
      <c r="I108" s="59">
        <f>SUM(J108+K108)</f>
        <v>0</v>
      </c>
      <c r="J108" s="59">
        <f>SUM(J109)</f>
        <v>0</v>
      </c>
      <c r="K108" s="59">
        <f>SUM(K109)</f>
        <v>0</v>
      </c>
      <c r="L108" s="90">
        <f t="shared" si="5"/>
        <v>50</v>
      </c>
      <c r="P108" s="74"/>
      <c r="Q108" s="17"/>
    </row>
    <row r="109" spans="1:17" ht="48" customHeight="1">
      <c r="A109" s="83"/>
      <c r="B109" s="87" t="s">
        <v>94</v>
      </c>
      <c r="C109" s="57">
        <v>992</v>
      </c>
      <c r="D109" s="88" t="s">
        <v>156</v>
      </c>
      <c r="E109" s="88" t="s">
        <v>157</v>
      </c>
      <c r="F109" s="88" t="s">
        <v>273</v>
      </c>
      <c r="G109" s="89"/>
      <c r="H109" s="59">
        <f>SUM(H110)</f>
        <v>50</v>
      </c>
      <c r="I109" s="59">
        <f t="shared" si="4"/>
        <v>0</v>
      </c>
      <c r="J109" s="59">
        <f>SUM(J110)</f>
        <v>0</v>
      </c>
      <c r="K109" s="59">
        <f>SUM(K110)</f>
        <v>0</v>
      </c>
      <c r="L109" s="90">
        <f t="shared" si="5"/>
        <v>50</v>
      </c>
      <c r="P109" s="74"/>
      <c r="Q109" s="17"/>
    </row>
    <row r="110" spans="1:17" ht="48" customHeight="1">
      <c r="A110" s="83"/>
      <c r="B110" s="87" t="s">
        <v>24</v>
      </c>
      <c r="C110" s="57">
        <v>992</v>
      </c>
      <c r="D110" s="88" t="s">
        <v>156</v>
      </c>
      <c r="E110" s="88" t="s">
        <v>157</v>
      </c>
      <c r="F110" s="88" t="s">
        <v>273</v>
      </c>
      <c r="G110" s="89" t="s">
        <v>132</v>
      </c>
      <c r="H110" s="59">
        <v>50</v>
      </c>
      <c r="I110" s="59">
        <f t="shared" si="4"/>
        <v>0</v>
      </c>
      <c r="J110" s="90">
        <v>0</v>
      </c>
      <c r="K110" s="90">
        <v>0</v>
      </c>
      <c r="L110" s="90">
        <f t="shared" si="5"/>
        <v>50</v>
      </c>
      <c r="P110" s="74"/>
      <c r="Q110" s="17"/>
    </row>
    <row r="111" spans="1:17" ht="30.75" customHeight="1">
      <c r="A111" s="83"/>
      <c r="B111" s="87" t="s">
        <v>207</v>
      </c>
      <c r="C111" s="57">
        <v>992</v>
      </c>
      <c r="D111" s="88" t="s">
        <v>156</v>
      </c>
      <c r="E111" s="88" t="s">
        <v>157</v>
      </c>
      <c r="F111" s="88" t="s">
        <v>274</v>
      </c>
      <c r="G111" s="89"/>
      <c r="H111" s="59">
        <f>SUM(H113)</f>
        <v>2616</v>
      </c>
      <c r="I111" s="59">
        <f t="shared" si="4"/>
        <v>0</v>
      </c>
      <c r="J111" s="59">
        <f>SUM(J113)</f>
        <v>0</v>
      </c>
      <c r="K111" s="59">
        <f>SUM(K113)</f>
        <v>0</v>
      </c>
      <c r="L111" s="90">
        <f t="shared" si="5"/>
        <v>2616</v>
      </c>
      <c r="P111" s="74"/>
      <c r="Q111" s="17"/>
    </row>
    <row r="112" spans="1:17" ht="56.25" customHeight="1">
      <c r="A112" s="83"/>
      <c r="B112" s="87" t="s">
        <v>275</v>
      </c>
      <c r="C112" s="57">
        <v>992</v>
      </c>
      <c r="D112" s="88" t="s">
        <v>156</v>
      </c>
      <c r="E112" s="88" t="s">
        <v>157</v>
      </c>
      <c r="F112" s="88" t="s">
        <v>276</v>
      </c>
      <c r="G112" s="89"/>
      <c r="H112" s="59">
        <f>SUM(H113)</f>
        <v>2616</v>
      </c>
      <c r="I112" s="59">
        <f>SUM(J112+K112)</f>
        <v>0</v>
      </c>
      <c r="J112" s="59">
        <f>SUM(J113)</f>
        <v>0</v>
      </c>
      <c r="K112" s="59">
        <f>SUM(K113)</f>
        <v>0</v>
      </c>
      <c r="L112" s="90">
        <f t="shared" si="5"/>
        <v>2616</v>
      </c>
      <c r="P112" s="74"/>
      <c r="Q112" s="17"/>
    </row>
    <row r="113" spans="1:17" ht="50.25" customHeight="1">
      <c r="A113" s="83"/>
      <c r="B113" s="87" t="s">
        <v>203</v>
      </c>
      <c r="C113" s="57">
        <v>992</v>
      </c>
      <c r="D113" s="88" t="s">
        <v>156</v>
      </c>
      <c r="E113" s="88" t="s">
        <v>157</v>
      </c>
      <c r="F113" s="88" t="s">
        <v>277</v>
      </c>
      <c r="G113" s="89"/>
      <c r="H113" s="59">
        <f>SUM(H114)</f>
        <v>2616</v>
      </c>
      <c r="I113" s="59">
        <f t="shared" si="4"/>
        <v>0</v>
      </c>
      <c r="J113" s="59">
        <f>SUM(J114)</f>
        <v>0</v>
      </c>
      <c r="K113" s="59">
        <f>SUM(K114)</f>
        <v>0</v>
      </c>
      <c r="L113" s="90">
        <f t="shared" si="5"/>
        <v>2616</v>
      </c>
      <c r="P113" s="74"/>
      <c r="Q113" s="17"/>
    </row>
    <row r="114" spans="1:17" ht="15.75" customHeight="1">
      <c r="A114" s="83"/>
      <c r="B114" s="92" t="s">
        <v>139</v>
      </c>
      <c r="C114" s="57">
        <v>992</v>
      </c>
      <c r="D114" s="88" t="s">
        <v>156</v>
      </c>
      <c r="E114" s="88" t="s">
        <v>157</v>
      </c>
      <c r="F114" s="88" t="s">
        <v>277</v>
      </c>
      <c r="G114" s="89" t="s">
        <v>138</v>
      </c>
      <c r="H114" s="59">
        <v>2616</v>
      </c>
      <c r="I114" s="59">
        <f t="shared" si="4"/>
        <v>0</v>
      </c>
      <c r="J114" s="90">
        <v>0</v>
      </c>
      <c r="K114" s="90">
        <v>0</v>
      </c>
      <c r="L114" s="90">
        <f t="shared" si="5"/>
        <v>2616</v>
      </c>
      <c r="P114" s="74"/>
      <c r="Q114" s="17"/>
    </row>
    <row r="115" spans="1:17" ht="19.5" customHeight="1">
      <c r="A115" s="83"/>
      <c r="B115" s="87" t="s">
        <v>97</v>
      </c>
      <c r="C115" s="57">
        <v>992</v>
      </c>
      <c r="D115" s="88" t="s">
        <v>156</v>
      </c>
      <c r="E115" s="88" t="s">
        <v>165</v>
      </c>
      <c r="F115" s="88"/>
      <c r="G115" s="89"/>
      <c r="H115" s="59">
        <f>SUM(H116)</f>
        <v>256.6</v>
      </c>
      <c r="I115" s="59">
        <f>SUM(J115+K115)</f>
        <v>0</v>
      </c>
      <c r="J115" s="90">
        <f>SUM(J116)</f>
        <v>0</v>
      </c>
      <c r="K115" s="90">
        <f>SUM(K116)</f>
        <v>0</v>
      </c>
      <c r="L115" s="90">
        <f>SUM(L116)</f>
        <v>256.6</v>
      </c>
      <c r="P115" s="74"/>
      <c r="Q115" s="17"/>
    </row>
    <row r="116" spans="1:17" ht="32.25" customHeight="1">
      <c r="A116" s="83"/>
      <c r="B116" s="87" t="s">
        <v>108</v>
      </c>
      <c r="C116" s="57">
        <v>992</v>
      </c>
      <c r="D116" s="88" t="s">
        <v>156</v>
      </c>
      <c r="E116" s="88" t="s">
        <v>165</v>
      </c>
      <c r="F116" s="88" t="s">
        <v>266</v>
      </c>
      <c r="G116" s="89"/>
      <c r="H116" s="59">
        <f>SUM(H119)</f>
        <v>256.6</v>
      </c>
      <c r="I116" s="59">
        <f>SUM(I119)</f>
        <v>0</v>
      </c>
      <c r="J116" s="59">
        <f>SUM(J119)</f>
        <v>0</v>
      </c>
      <c r="K116" s="59">
        <f>SUM(K119)</f>
        <v>0</v>
      </c>
      <c r="L116" s="59">
        <f>SUM(L119)</f>
        <v>256.6</v>
      </c>
      <c r="P116" s="74"/>
      <c r="Q116" s="17"/>
    </row>
    <row r="117" spans="1:17" ht="33" customHeight="1">
      <c r="A117" s="83"/>
      <c r="B117" s="87" t="s">
        <v>81</v>
      </c>
      <c r="C117" s="57">
        <v>992</v>
      </c>
      <c r="D117" s="88" t="s">
        <v>156</v>
      </c>
      <c r="E117" s="88" t="s">
        <v>165</v>
      </c>
      <c r="F117" s="88" t="s">
        <v>278</v>
      </c>
      <c r="G117" s="89"/>
      <c r="H117" s="59">
        <f>SUM(H120)</f>
        <v>256.6</v>
      </c>
      <c r="I117" s="59">
        <f aca="true" t="shared" si="6" ref="I117:I139">SUM(J117+K117)</f>
        <v>0</v>
      </c>
      <c r="J117" s="59">
        <f>SUM(J119)</f>
        <v>0</v>
      </c>
      <c r="K117" s="59">
        <f>SUM(K119)</f>
        <v>0</v>
      </c>
      <c r="L117" s="90">
        <f>SUM(L120)</f>
        <v>256.6</v>
      </c>
      <c r="P117" s="74"/>
      <c r="Q117" s="17"/>
    </row>
    <row r="118" spans="1:17" ht="78.75" customHeight="1">
      <c r="A118" s="83"/>
      <c r="B118" s="87" t="s">
        <v>279</v>
      </c>
      <c r="C118" s="57">
        <v>992</v>
      </c>
      <c r="D118" s="88" t="s">
        <v>156</v>
      </c>
      <c r="E118" s="88" t="s">
        <v>165</v>
      </c>
      <c r="F118" s="88" t="s">
        <v>280</v>
      </c>
      <c r="G118" s="89"/>
      <c r="H118" s="59">
        <f>SUM(H119)</f>
        <v>256.6</v>
      </c>
      <c r="I118" s="59">
        <f>SUM(J118+K118)</f>
        <v>0</v>
      </c>
      <c r="J118" s="59">
        <f aca="true" t="shared" si="7" ref="J118:L119">SUM(J119)</f>
        <v>0</v>
      </c>
      <c r="K118" s="59">
        <f t="shared" si="7"/>
        <v>0</v>
      </c>
      <c r="L118" s="59">
        <f t="shared" si="7"/>
        <v>256.6</v>
      </c>
      <c r="P118" s="74"/>
      <c r="Q118" s="17"/>
    </row>
    <row r="119" spans="1:17" ht="33" customHeight="1">
      <c r="A119" s="83"/>
      <c r="B119" s="87" t="s">
        <v>230</v>
      </c>
      <c r="C119" s="57">
        <v>992</v>
      </c>
      <c r="D119" s="88" t="s">
        <v>156</v>
      </c>
      <c r="E119" s="88" t="s">
        <v>165</v>
      </c>
      <c r="F119" s="88" t="s">
        <v>281</v>
      </c>
      <c r="G119" s="89"/>
      <c r="H119" s="59">
        <f>SUM(H120)</f>
        <v>256.6</v>
      </c>
      <c r="I119" s="59">
        <f t="shared" si="6"/>
        <v>0</v>
      </c>
      <c r="J119" s="59">
        <f t="shared" si="7"/>
        <v>0</v>
      </c>
      <c r="K119" s="59">
        <f t="shared" si="7"/>
        <v>0</v>
      </c>
      <c r="L119" s="59">
        <f t="shared" si="7"/>
        <v>256.6</v>
      </c>
      <c r="P119" s="74"/>
      <c r="Q119" s="17"/>
    </row>
    <row r="120" spans="1:17" ht="47.25">
      <c r="A120" s="83"/>
      <c r="B120" s="87" t="s">
        <v>24</v>
      </c>
      <c r="C120" s="57">
        <v>992</v>
      </c>
      <c r="D120" s="88" t="s">
        <v>156</v>
      </c>
      <c r="E120" s="88" t="s">
        <v>165</v>
      </c>
      <c r="F120" s="88" t="s">
        <v>281</v>
      </c>
      <c r="G120" s="89" t="s">
        <v>132</v>
      </c>
      <c r="H120" s="59">
        <v>256.6</v>
      </c>
      <c r="I120" s="59">
        <f t="shared" si="6"/>
        <v>0</v>
      </c>
      <c r="J120" s="90">
        <v>0</v>
      </c>
      <c r="K120" s="90">
        <v>0</v>
      </c>
      <c r="L120" s="90">
        <f>SUM(H120+I120)</f>
        <v>256.6</v>
      </c>
      <c r="M120" s="35"/>
      <c r="N120" s="35"/>
      <c r="O120" s="35"/>
      <c r="P120" s="74"/>
      <c r="Q120" s="17"/>
    </row>
    <row r="121" spans="1:17" ht="47.25">
      <c r="A121" s="83"/>
      <c r="B121" s="87" t="s">
        <v>96</v>
      </c>
      <c r="C121" s="57">
        <v>992</v>
      </c>
      <c r="D121" s="88" t="s">
        <v>156</v>
      </c>
      <c r="E121" s="88" t="s">
        <v>182</v>
      </c>
      <c r="F121" s="88"/>
      <c r="G121" s="89"/>
      <c r="H121" s="59">
        <f>SUM(H122+H135)</f>
        <v>895</v>
      </c>
      <c r="I121" s="59">
        <f t="shared" si="6"/>
        <v>0</v>
      </c>
      <c r="J121" s="59">
        <f>SUM(J122+J135)</f>
        <v>0</v>
      </c>
      <c r="K121" s="59">
        <f>SUM(K122+K135)</f>
        <v>0</v>
      </c>
      <c r="L121" s="59">
        <f>SUM(H121+I121)</f>
        <v>895</v>
      </c>
      <c r="P121" s="74"/>
      <c r="Q121" s="17"/>
    </row>
    <row r="122" spans="1:17" ht="35.25" customHeight="1">
      <c r="A122" s="83"/>
      <c r="B122" s="87" t="s">
        <v>108</v>
      </c>
      <c r="C122" s="57">
        <v>992</v>
      </c>
      <c r="D122" s="88" t="s">
        <v>156</v>
      </c>
      <c r="E122" s="88" t="s">
        <v>182</v>
      </c>
      <c r="F122" s="88" t="s">
        <v>266</v>
      </c>
      <c r="G122" s="89"/>
      <c r="H122" s="59">
        <f>SUM(H123+H127+H131)</f>
        <v>885</v>
      </c>
      <c r="I122" s="59">
        <f t="shared" si="6"/>
        <v>0</v>
      </c>
      <c r="J122" s="59">
        <f>SUM(J123+J127+J131)</f>
        <v>0</v>
      </c>
      <c r="K122" s="59">
        <f>SUM(K123+K127+K131)</f>
        <v>0</v>
      </c>
      <c r="L122" s="59">
        <f>SUM(H122+I122)</f>
        <v>885</v>
      </c>
      <c r="M122" s="35"/>
      <c r="N122" s="35"/>
      <c r="O122" s="35"/>
      <c r="P122" s="74"/>
      <c r="Q122" s="17"/>
    </row>
    <row r="123" spans="1:17" ht="60.75" customHeight="1">
      <c r="A123" s="83"/>
      <c r="B123" s="87" t="s">
        <v>21</v>
      </c>
      <c r="C123" s="57">
        <v>992</v>
      </c>
      <c r="D123" s="88" t="s">
        <v>156</v>
      </c>
      <c r="E123" s="88" t="s">
        <v>182</v>
      </c>
      <c r="F123" s="88" t="s">
        <v>282</v>
      </c>
      <c r="G123" s="89"/>
      <c r="H123" s="59">
        <f>SUM(H125)</f>
        <v>50</v>
      </c>
      <c r="I123" s="59">
        <f t="shared" si="6"/>
        <v>0</v>
      </c>
      <c r="J123" s="59">
        <f>SUM(J125)</f>
        <v>0</v>
      </c>
      <c r="K123" s="59">
        <f>SUM(K125)</f>
        <v>0</v>
      </c>
      <c r="L123" s="59">
        <f>SUM(L125)</f>
        <v>50</v>
      </c>
      <c r="M123" s="35"/>
      <c r="N123" s="35"/>
      <c r="O123" s="35"/>
      <c r="P123" s="74"/>
      <c r="Q123" s="17"/>
    </row>
    <row r="124" spans="1:17" ht="61.5" customHeight="1">
      <c r="A124" s="83"/>
      <c r="B124" s="87" t="s">
        <v>34</v>
      </c>
      <c r="C124" s="57">
        <v>992</v>
      </c>
      <c r="D124" s="88" t="s">
        <v>156</v>
      </c>
      <c r="E124" s="88" t="s">
        <v>182</v>
      </c>
      <c r="F124" s="88" t="s">
        <v>283</v>
      </c>
      <c r="G124" s="89"/>
      <c r="H124" s="59">
        <f>SUM(H125)</f>
        <v>50</v>
      </c>
      <c r="I124" s="59">
        <f>SUM(J124+K124)</f>
        <v>0</v>
      </c>
      <c r="J124" s="59">
        <f>SUM(J125)</f>
        <v>0</v>
      </c>
      <c r="K124" s="59">
        <f>SUM(K125)</f>
        <v>0</v>
      </c>
      <c r="L124" s="90">
        <f>SUM(H124+I124)</f>
        <v>50</v>
      </c>
      <c r="P124" s="74"/>
      <c r="Q124" s="17"/>
    </row>
    <row r="125" spans="1:17" ht="64.5" customHeight="1">
      <c r="A125" s="83"/>
      <c r="B125" s="87" t="s">
        <v>22</v>
      </c>
      <c r="C125" s="57">
        <v>992</v>
      </c>
      <c r="D125" s="88" t="s">
        <v>156</v>
      </c>
      <c r="E125" s="88" t="s">
        <v>182</v>
      </c>
      <c r="F125" s="88" t="s">
        <v>284</v>
      </c>
      <c r="G125" s="89"/>
      <c r="H125" s="59">
        <f>SUM(H126)</f>
        <v>50</v>
      </c>
      <c r="I125" s="59">
        <f t="shared" si="6"/>
        <v>0</v>
      </c>
      <c r="J125" s="59">
        <f>SUM(J126)</f>
        <v>0</v>
      </c>
      <c r="K125" s="59">
        <f>SUM(K126)</f>
        <v>0</v>
      </c>
      <c r="L125" s="90">
        <f>SUM(H125+I125)</f>
        <v>50</v>
      </c>
      <c r="P125" s="74"/>
      <c r="Q125" s="17"/>
    </row>
    <row r="126" spans="1:17" ht="45.75" customHeight="1">
      <c r="A126" s="83"/>
      <c r="B126" s="87" t="s">
        <v>24</v>
      </c>
      <c r="C126" s="57">
        <v>992</v>
      </c>
      <c r="D126" s="88" t="s">
        <v>156</v>
      </c>
      <c r="E126" s="88" t="s">
        <v>182</v>
      </c>
      <c r="F126" s="88" t="s">
        <v>284</v>
      </c>
      <c r="G126" s="89" t="s">
        <v>132</v>
      </c>
      <c r="H126" s="59">
        <v>50</v>
      </c>
      <c r="I126" s="59">
        <f t="shared" si="6"/>
        <v>0</v>
      </c>
      <c r="J126" s="90">
        <v>0</v>
      </c>
      <c r="K126" s="90">
        <v>0</v>
      </c>
      <c r="L126" s="90">
        <f>SUM(H126+I126)</f>
        <v>50</v>
      </c>
      <c r="P126" s="74"/>
      <c r="Q126" s="17"/>
    </row>
    <row r="127" spans="1:17" ht="32.25" customHeight="1">
      <c r="A127" s="83"/>
      <c r="B127" s="87" t="s">
        <v>19</v>
      </c>
      <c r="C127" s="57">
        <v>992</v>
      </c>
      <c r="D127" s="88" t="s">
        <v>156</v>
      </c>
      <c r="E127" s="88" t="s">
        <v>182</v>
      </c>
      <c r="F127" s="88" t="s">
        <v>285</v>
      </c>
      <c r="G127" s="89"/>
      <c r="H127" s="59">
        <f>SUM(H129)</f>
        <v>785</v>
      </c>
      <c r="I127" s="59">
        <f t="shared" si="6"/>
        <v>0</v>
      </c>
      <c r="J127" s="59">
        <f>SUM(J129)</f>
        <v>0</v>
      </c>
      <c r="K127" s="59">
        <f>SUM(K129)</f>
        <v>0</v>
      </c>
      <c r="L127" s="59">
        <f>SUM(L129)</f>
        <v>785</v>
      </c>
      <c r="P127" s="74"/>
      <c r="Q127" s="17"/>
    </row>
    <row r="128" spans="1:17" ht="47.25" customHeight="1">
      <c r="A128" s="83"/>
      <c r="B128" s="87" t="s">
        <v>286</v>
      </c>
      <c r="C128" s="57">
        <v>992</v>
      </c>
      <c r="D128" s="88" t="s">
        <v>156</v>
      </c>
      <c r="E128" s="88" t="s">
        <v>182</v>
      </c>
      <c r="F128" s="88" t="s">
        <v>287</v>
      </c>
      <c r="G128" s="89"/>
      <c r="H128" s="59">
        <f>SUM(H129)</f>
        <v>785</v>
      </c>
      <c r="I128" s="59">
        <f>SUM(J128+K128)</f>
        <v>0</v>
      </c>
      <c r="J128" s="59">
        <f>SUM(J129)</f>
        <v>0</v>
      </c>
      <c r="K128" s="59">
        <f>SUM(K129)</f>
        <v>0</v>
      </c>
      <c r="L128" s="90">
        <f aca="true" t="shared" si="8" ref="L128:L134">SUM(H128+I128)</f>
        <v>785</v>
      </c>
      <c r="P128" s="74"/>
      <c r="Q128" s="17"/>
    </row>
    <row r="129" spans="1:17" ht="32.25" customHeight="1">
      <c r="A129" s="83"/>
      <c r="B129" s="87" t="s">
        <v>20</v>
      </c>
      <c r="C129" s="57">
        <v>992</v>
      </c>
      <c r="D129" s="88" t="s">
        <v>156</v>
      </c>
      <c r="E129" s="88" t="s">
        <v>182</v>
      </c>
      <c r="F129" s="88" t="s">
        <v>288</v>
      </c>
      <c r="G129" s="89"/>
      <c r="H129" s="59">
        <f>SUM(H130)</f>
        <v>785</v>
      </c>
      <c r="I129" s="59">
        <f t="shared" si="6"/>
        <v>0</v>
      </c>
      <c r="J129" s="59">
        <f>SUM(J130)</f>
        <v>0</v>
      </c>
      <c r="K129" s="59">
        <f>SUM(K130)</f>
        <v>0</v>
      </c>
      <c r="L129" s="90">
        <f t="shared" si="8"/>
        <v>785</v>
      </c>
      <c r="P129" s="74"/>
      <c r="Q129" s="17"/>
    </row>
    <row r="130" spans="1:17" ht="47.25">
      <c r="A130" s="83"/>
      <c r="B130" s="87" t="s">
        <v>24</v>
      </c>
      <c r="C130" s="57">
        <v>992</v>
      </c>
      <c r="D130" s="88" t="s">
        <v>156</v>
      </c>
      <c r="E130" s="88" t="s">
        <v>182</v>
      </c>
      <c r="F130" s="88" t="s">
        <v>288</v>
      </c>
      <c r="G130" s="89" t="s">
        <v>132</v>
      </c>
      <c r="H130" s="59">
        <v>785</v>
      </c>
      <c r="I130" s="59">
        <f t="shared" si="6"/>
        <v>0</v>
      </c>
      <c r="J130" s="90">
        <v>0</v>
      </c>
      <c r="K130" s="90">
        <v>0</v>
      </c>
      <c r="L130" s="90">
        <f t="shared" si="8"/>
        <v>785</v>
      </c>
      <c r="P130" s="74"/>
      <c r="Q130" s="17"/>
    </row>
    <row r="131" spans="1:17" ht="31.5">
      <c r="A131" s="83"/>
      <c r="B131" s="87" t="s">
        <v>143</v>
      </c>
      <c r="C131" s="57">
        <v>992</v>
      </c>
      <c r="D131" s="88" t="s">
        <v>156</v>
      </c>
      <c r="E131" s="88" t="s">
        <v>182</v>
      </c>
      <c r="F131" s="88" t="s">
        <v>289</v>
      </c>
      <c r="G131" s="89"/>
      <c r="H131" s="59">
        <f>SUM(H133)</f>
        <v>50</v>
      </c>
      <c r="I131" s="59">
        <f t="shared" si="6"/>
        <v>0</v>
      </c>
      <c r="J131" s="59">
        <f>SUM(J133)</f>
        <v>0</v>
      </c>
      <c r="K131" s="59">
        <f>SUM(K133)</f>
        <v>0</v>
      </c>
      <c r="L131" s="90">
        <f t="shared" si="8"/>
        <v>50</v>
      </c>
      <c r="P131" s="74"/>
      <c r="Q131" s="17"/>
    </row>
    <row r="132" spans="1:17" ht="30" customHeight="1">
      <c r="A132" s="83"/>
      <c r="B132" s="87" t="s">
        <v>298</v>
      </c>
      <c r="C132" s="57">
        <v>992</v>
      </c>
      <c r="D132" s="88" t="s">
        <v>156</v>
      </c>
      <c r="E132" s="88" t="s">
        <v>182</v>
      </c>
      <c r="F132" s="88" t="s">
        <v>299</v>
      </c>
      <c r="G132" s="89"/>
      <c r="H132" s="59">
        <f>SUM(H133)</f>
        <v>50</v>
      </c>
      <c r="I132" s="59">
        <f>SUM(J132+K132)</f>
        <v>0</v>
      </c>
      <c r="J132" s="59">
        <f>SUM(J133)</f>
        <v>0</v>
      </c>
      <c r="K132" s="59">
        <f>SUM(K133)</f>
        <v>0</v>
      </c>
      <c r="L132" s="90">
        <f t="shared" si="8"/>
        <v>50</v>
      </c>
      <c r="P132" s="74"/>
      <c r="Q132" s="17"/>
    </row>
    <row r="133" spans="1:17" ht="45.75" customHeight="1">
      <c r="A133" s="83"/>
      <c r="B133" s="87" t="s">
        <v>300</v>
      </c>
      <c r="C133" s="57">
        <v>992</v>
      </c>
      <c r="D133" s="88" t="s">
        <v>156</v>
      </c>
      <c r="E133" s="88" t="s">
        <v>182</v>
      </c>
      <c r="F133" s="88" t="s">
        <v>301</v>
      </c>
      <c r="G133" s="89"/>
      <c r="H133" s="59">
        <f>SUM(H134)</f>
        <v>50</v>
      </c>
      <c r="I133" s="59">
        <f t="shared" si="6"/>
        <v>0</v>
      </c>
      <c r="J133" s="59">
        <f>SUM(J134)</f>
        <v>0</v>
      </c>
      <c r="K133" s="59">
        <f>SUM(K134)</f>
        <v>0</v>
      </c>
      <c r="L133" s="90">
        <f t="shared" si="8"/>
        <v>50</v>
      </c>
      <c r="P133" s="74"/>
      <c r="Q133" s="17"/>
    </row>
    <row r="134" spans="1:17" ht="44.25" customHeight="1">
      <c r="A134" s="83"/>
      <c r="B134" s="87" t="s">
        <v>24</v>
      </c>
      <c r="C134" s="57">
        <v>992</v>
      </c>
      <c r="D134" s="88" t="s">
        <v>156</v>
      </c>
      <c r="E134" s="88" t="s">
        <v>182</v>
      </c>
      <c r="F134" s="88" t="s">
        <v>301</v>
      </c>
      <c r="G134" s="89" t="s">
        <v>132</v>
      </c>
      <c r="H134" s="59">
        <v>50</v>
      </c>
      <c r="I134" s="59">
        <f t="shared" si="6"/>
        <v>0</v>
      </c>
      <c r="J134" s="90">
        <v>0</v>
      </c>
      <c r="K134" s="90">
        <v>0</v>
      </c>
      <c r="L134" s="90">
        <f t="shared" si="8"/>
        <v>50</v>
      </c>
      <c r="P134" s="74"/>
      <c r="Q134" s="17"/>
    </row>
    <row r="135" spans="1:17" ht="33.75" customHeight="1">
      <c r="A135" s="83"/>
      <c r="B135" s="87" t="s">
        <v>425</v>
      </c>
      <c r="C135" s="57">
        <v>992</v>
      </c>
      <c r="D135" s="88" t="s">
        <v>156</v>
      </c>
      <c r="E135" s="88" t="s">
        <v>182</v>
      </c>
      <c r="F135" s="88" t="s">
        <v>302</v>
      </c>
      <c r="G135" s="89"/>
      <c r="H135" s="59">
        <f>SUM(H138)</f>
        <v>10</v>
      </c>
      <c r="I135" s="59">
        <f t="shared" si="6"/>
        <v>0</v>
      </c>
      <c r="J135" s="59">
        <f aca="true" t="shared" si="9" ref="J135:K138">SUM(J136)</f>
        <v>0</v>
      </c>
      <c r="K135" s="59">
        <f t="shared" si="9"/>
        <v>0</v>
      </c>
      <c r="L135" s="59">
        <f>SUM(L136)</f>
        <v>10</v>
      </c>
      <c r="P135" s="74"/>
      <c r="Q135" s="17"/>
    </row>
    <row r="136" spans="1:17" ht="47.25" customHeight="1">
      <c r="A136" s="83"/>
      <c r="B136" s="87" t="s">
        <v>426</v>
      </c>
      <c r="C136" s="57">
        <v>992</v>
      </c>
      <c r="D136" s="88" t="s">
        <v>156</v>
      </c>
      <c r="E136" s="88" t="s">
        <v>182</v>
      </c>
      <c r="F136" s="88" t="s">
        <v>303</v>
      </c>
      <c r="G136" s="89"/>
      <c r="H136" s="59">
        <f>SUM(H139)</f>
        <v>10</v>
      </c>
      <c r="I136" s="59">
        <f t="shared" si="6"/>
        <v>0</v>
      </c>
      <c r="J136" s="59">
        <f>SUM(J138)</f>
        <v>0</v>
      </c>
      <c r="K136" s="59">
        <f>SUM(K138)</f>
        <v>0</v>
      </c>
      <c r="L136" s="59">
        <f>SUM(L138)</f>
        <v>10</v>
      </c>
      <c r="P136" s="74"/>
      <c r="Q136" s="17"/>
    </row>
    <row r="137" spans="1:17" ht="158.25" customHeight="1">
      <c r="A137" s="83"/>
      <c r="B137" s="87" t="s">
        <v>304</v>
      </c>
      <c r="C137" s="57">
        <v>992</v>
      </c>
      <c r="D137" s="88" t="s">
        <v>156</v>
      </c>
      <c r="E137" s="88" t="s">
        <v>182</v>
      </c>
      <c r="F137" s="88" t="s">
        <v>305</v>
      </c>
      <c r="G137" s="89"/>
      <c r="H137" s="59">
        <f>SUM(H138)</f>
        <v>10</v>
      </c>
      <c r="I137" s="59">
        <f>SUM(J137+K137)</f>
        <v>0</v>
      </c>
      <c r="J137" s="59">
        <f t="shared" si="9"/>
        <v>0</v>
      </c>
      <c r="K137" s="59">
        <f t="shared" si="9"/>
        <v>0</v>
      </c>
      <c r="L137" s="90">
        <f>SUM(H137+I137)</f>
        <v>10</v>
      </c>
      <c r="M137" s="35"/>
      <c r="N137" s="35"/>
      <c r="O137" s="35"/>
      <c r="P137" s="74"/>
      <c r="Q137" s="17"/>
    </row>
    <row r="138" spans="1:17" ht="31.5" customHeight="1">
      <c r="A138" s="83"/>
      <c r="B138" s="87" t="s">
        <v>235</v>
      </c>
      <c r="C138" s="57">
        <v>992</v>
      </c>
      <c r="D138" s="88" t="s">
        <v>156</v>
      </c>
      <c r="E138" s="88" t="s">
        <v>182</v>
      </c>
      <c r="F138" s="88" t="s">
        <v>337</v>
      </c>
      <c r="G138" s="89"/>
      <c r="H138" s="59">
        <f>SUM(H139)</f>
        <v>10</v>
      </c>
      <c r="I138" s="59">
        <f t="shared" si="6"/>
        <v>0</v>
      </c>
      <c r="J138" s="59">
        <f t="shared" si="9"/>
        <v>0</v>
      </c>
      <c r="K138" s="59">
        <f t="shared" si="9"/>
        <v>0</v>
      </c>
      <c r="L138" s="90">
        <f>SUM(H138+I138)</f>
        <v>10</v>
      </c>
      <c r="M138" s="35"/>
      <c r="N138" s="35"/>
      <c r="O138" s="35"/>
      <c r="P138" s="74"/>
      <c r="Q138" s="17"/>
    </row>
    <row r="139" spans="1:17" ht="48" customHeight="1">
      <c r="A139" s="83"/>
      <c r="B139" s="87" t="s">
        <v>24</v>
      </c>
      <c r="C139" s="57">
        <v>992</v>
      </c>
      <c r="D139" s="88" t="s">
        <v>156</v>
      </c>
      <c r="E139" s="88" t="s">
        <v>182</v>
      </c>
      <c r="F139" s="88" t="s">
        <v>337</v>
      </c>
      <c r="G139" s="89" t="s">
        <v>132</v>
      </c>
      <c r="H139" s="59">
        <v>10</v>
      </c>
      <c r="I139" s="59">
        <f t="shared" si="6"/>
        <v>0</v>
      </c>
      <c r="J139" s="90">
        <v>0</v>
      </c>
      <c r="K139" s="90">
        <v>0</v>
      </c>
      <c r="L139" s="90">
        <f>SUM(H139+I139)</f>
        <v>10</v>
      </c>
      <c r="M139" s="35"/>
      <c r="N139" s="35"/>
      <c r="O139" s="35"/>
      <c r="P139" s="74"/>
      <c r="Q139" s="17"/>
    </row>
    <row r="140" spans="1:17" ht="15.75" customHeight="1">
      <c r="A140" s="80" t="s">
        <v>177</v>
      </c>
      <c r="B140" s="94" t="s">
        <v>190</v>
      </c>
      <c r="C140" s="53">
        <v>992</v>
      </c>
      <c r="D140" s="85" t="s">
        <v>154</v>
      </c>
      <c r="E140" s="88"/>
      <c r="F140" s="85"/>
      <c r="G140" s="89"/>
      <c r="H140" s="82">
        <f>SUM(H146+H163+H141)</f>
        <v>20718.199999999997</v>
      </c>
      <c r="I140" s="82">
        <f>SUM(I146+I163+I141)</f>
        <v>1588.7</v>
      </c>
      <c r="J140" s="82">
        <f>SUM(J146+J163+J141)</f>
        <v>1588.7</v>
      </c>
      <c r="K140" s="82">
        <f>SUM(K146+K163+K141)</f>
        <v>0</v>
      </c>
      <c r="L140" s="82">
        <f>SUM(L146+L163+L141)</f>
        <v>22306.899999999998</v>
      </c>
      <c r="P140" s="74"/>
      <c r="Q140" s="17"/>
    </row>
    <row r="141" spans="1:17" ht="15.75">
      <c r="A141" s="80"/>
      <c r="B141" s="32" t="s">
        <v>307</v>
      </c>
      <c r="C141" s="57">
        <v>992</v>
      </c>
      <c r="D141" s="26" t="s">
        <v>154</v>
      </c>
      <c r="E141" s="26" t="s">
        <v>163</v>
      </c>
      <c r="F141" s="26"/>
      <c r="G141" s="26"/>
      <c r="H141" s="35">
        <f aca="true" t="shared" si="10" ref="H141:L143">SUM(H142)</f>
        <v>0</v>
      </c>
      <c r="I141" s="35">
        <f t="shared" si="10"/>
        <v>50</v>
      </c>
      <c r="J141" s="35">
        <f t="shared" si="10"/>
        <v>50</v>
      </c>
      <c r="K141" s="35">
        <f t="shared" si="10"/>
        <v>0</v>
      </c>
      <c r="L141" s="35">
        <f t="shared" si="10"/>
        <v>50</v>
      </c>
      <c r="P141" s="74"/>
      <c r="Q141" s="17"/>
    </row>
    <row r="142" spans="1:17" ht="31.5">
      <c r="A142" s="80"/>
      <c r="B142" s="32" t="s">
        <v>308</v>
      </c>
      <c r="C142" s="57">
        <v>992</v>
      </c>
      <c r="D142" s="26" t="s">
        <v>154</v>
      </c>
      <c r="E142" s="26" t="s">
        <v>163</v>
      </c>
      <c r="F142" s="26" t="s">
        <v>452</v>
      </c>
      <c r="G142" s="26"/>
      <c r="H142" s="35">
        <f>SUM(H143)</f>
        <v>0</v>
      </c>
      <c r="I142" s="35">
        <f t="shared" si="10"/>
        <v>50</v>
      </c>
      <c r="J142" s="35">
        <f t="shared" si="10"/>
        <v>50</v>
      </c>
      <c r="K142" s="35">
        <f t="shared" si="10"/>
        <v>0</v>
      </c>
      <c r="L142" s="35">
        <f t="shared" si="10"/>
        <v>50</v>
      </c>
      <c r="P142" s="74"/>
      <c r="Q142" s="17"/>
    </row>
    <row r="143" spans="1:17" ht="31.5">
      <c r="A143" s="80"/>
      <c r="B143" s="32" t="s">
        <v>309</v>
      </c>
      <c r="C143" s="57">
        <v>992</v>
      </c>
      <c r="D143" s="26" t="s">
        <v>154</v>
      </c>
      <c r="E143" s="26" t="s">
        <v>163</v>
      </c>
      <c r="F143" s="26" t="s">
        <v>453</v>
      </c>
      <c r="G143" s="26"/>
      <c r="H143" s="35">
        <f>SUM(H144)</f>
        <v>0</v>
      </c>
      <c r="I143" s="35">
        <f t="shared" si="10"/>
        <v>50</v>
      </c>
      <c r="J143" s="35">
        <f t="shared" si="10"/>
        <v>50</v>
      </c>
      <c r="K143" s="35">
        <f t="shared" si="10"/>
        <v>0</v>
      </c>
      <c r="L143" s="35">
        <f t="shared" si="10"/>
        <v>50</v>
      </c>
      <c r="P143" s="74"/>
      <c r="Q143" s="17"/>
    </row>
    <row r="144" spans="1:17" ht="31.5" customHeight="1">
      <c r="A144" s="80"/>
      <c r="B144" s="32" t="s">
        <v>310</v>
      </c>
      <c r="C144" s="57">
        <v>992</v>
      </c>
      <c r="D144" s="26" t="s">
        <v>154</v>
      </c>
      <c r="E144" s="26" t="s">
        <v>163</v>
      </c>
      <c r="F144" s="26" t="s">
        <v>454</v>
      </c>
      <c r="G144" s="26"/>
      <c r="H144" s="35">
        <f>SUM(H145)</f>
        <v>0</v>
      </c>
      <c r="I144" s="35">
        <f>SUM(I145)</f>
        <v>50</v>
      </c>
      <c r="J144" s="35">
        <f>SUM(J145)</f>
        <v>50</v>
      </c>
      <c r="K144" s="35">
        <f>SUM(K145)</f>
        <v>0</v>
      </c>
      <c r="L144" s="12">
        <f>SUM(H144+I144)</f>
        <v>50</v>
      </c>
      <c r="P144" s="74"/>
      <c r="Q144" s="17"/>
    </row>
    <row r="145" spans="1:17" ht="32.25" customHeight="1">
      <c r="A145" s="80"/>
      <c r="B145" s="32" t="s">
        <v>219</v>
      </c>
      <c r="C145" s="57">
        <v>992</v>
      </c>
      <c r="D145" s="26" t="s">
        <v>154</v>
      </c>
      <c r="E145" s="26" t="s">
        <v>163</v>
      </c>
      <c r="F145" s="26" t="s">
        <v>454</v>
      </c>
      <c r="G145" s="26" t="s">
        <v>132</v>
      </c>
      <c r="H145" s="35">
        <v>0</v>
      </c>
      <c r="I145" s="12">
        <f>SUM(J145+K145)</f>
        <v>50</v>
      </c>
      <c r="J145" s="12">
        <v>50</v>
      </c>
      <c r="K145" s="12">
        <v>0</v>
      </c>
      <c r="L145" s="12">
        <f>SUM(H145+I145)</f>
        <v>50</v>
      </c>
      <c r="P145" s="74"/>
      <c r="Q145" s="17"/>
    </row>
    <row r="146" spans="1:17" ht="18.75" customHeight="1">
      <c r="A146" s="80"/>
      <c r="B146" s="87" t="s">
        <v>110</v>
      </c>
      <c r="C146" s="57">
        <v>992</v>
      </c>
      <c r="D146" s="88" t="s">
        <v>154</v>
      </c>
      <c r="E146" s="88" t="s">
        <v>157</v>
      </c>
      <c r="F146" s="85"/>
      <c r="G146" s="89"/>
      <c r="H146" s="59">
        <f>SUM(H147)</f>
        <v>19563.6</v>
      </c>
      <c r="I146" s="59">
        <f>SUM(J146+K146)</f>
        <v>335.79999999999995</v>
      </c>
      <c r="J146" s="59">
        <f>SUM(J147)</f>
        <v>335.79999999999995</v>
      </c>
      <c r="K146" s="59">
        <f>SUM(K147)</f>
        <v>0</v>
      </c>
      <c r="L146" s="59">
        <f>SUM(L147)</f>
        <v>19899.399999999998</v>
      </c>
      <c r="P146" s="74"/>
      <c r="Q146" s="17"/>
    </row>
    <row r="147" spans="1:17" ht="31.5">
      <c r="A147" s="80"/>
      <c r="B147" s="87" t="s">
        <v>57</v>
      </c>
      <c r="C147" s="57">
        <v>992</v>
      </c>
      <c r="D147" s="88" t="s">
        <v>154</v>
      </c>
      <c r="E147" s="88" t="s">
        <v>157</v>
      </c>
      <c r="F147" s="88" t="s">
        <v>311</v>
      </c>
      <c r="G147" s="89"/>
      <c r="H147" s="59">
        <f>SUM(H148+H156)</f>
        <v>19563.6</v>
      </c>
      <c r="I147" s="59">
        <f>SUM(I148+I156)</f>
        <v>335.79999999999995</v>
      </c>
      <c r="J147" s="59">
        <f>SUM(J148+J156)</f>
        <v>335.79999999999995</v>
      </c>
      <c r="K147" s="59">
        <f>SUM(K148+K156)</f>
        <v>0</v>
      </c>
      <c r="L147" s="59">
        <f>SUM(L148+L156)</f>
        <v>19899.399999999998</v>
      </c>
      <c r="P147" s="74"/>
      <c r="Q147" s="17"/>
    </row>
    <row r="148" spans="1:17" ht="31.5">
      <c r="A148" s="80"/>
      <c r="B148" s="87" t="s">
        <v>427</v>
      </c>
      <c r="C148" s="57">
        <v>992</v>
      </c>
      <c r="D148" s="88" t="s">
        <v>154</v>
      </c>
      <c r="E148" s="88" t="s">
        <v>157</v>
      </c>
      <c r="F148" s="88" t="s">
        <v>312</v>
      </c>
      <c r="G148" s="89"/>
      <c r="H148" s="59">
        <f>SUM(H151+H154+H149)</f>
        <v>14183.599999999999</v>
      </c>
      <c r="I148" s="59">
        <f>SUM(I151+I154+I149)</f>
        <v>-907.5</v>
      </c>
      <c r="J148" s="59">
        <f>SUM(J151+J154+J149)</f>
        <v>-907.5</v>
      </c>
      <c r="K148" s="59">
        <f>SUM(K151+K154+K149)</f>
        <v>0</v>
      </c>
      <c r="L148" s="59">
        <f>SUM(L151+L154+L149)</f>
        <v>13276.099999999999</v>
      </c>
      <c r="P148" s="74"/>
      <c r="Q148" s="17"/>
    </row>
    <row r="149" spans="1:17" ht="47.25">
      <c r="A149" s="80"/>
      <c r="B149" s="87" t="s">
        <v>203</v>
      </c>
      <c r="C149" s="57">
        <v>992</v>
      </c>
      <c r="D149" s="88" t="s">
        <v>154</v>
      </c>
      <c r="E149" s="88" t="s">
        <v>157</v>
      </c>
      <c r="F149" s="88" t="s">
        <v>75</v>
      </c>
      <c r="G149" s="89"/>
      <c r="H149" s="59">
        <f>SUM(H150)</f>
        <v>736.3</v>
      </c>
      <c r="I149" s="59">
        <f>SUM(J149+K149)</f>
        <v>0</v>
      </c>
      <c r="J149" s="59">
        <f>SUM(J150)</f>
        <v>0</v>
      </c>
      <c r="K149" s="59">
        <f>SUM(K150)</f>
        <v>0</v>
      </c>
      <c r="L149" s="59">
        <f>SUM(H149+I149)</f>
        <v>736.3</v>
      </c>
      <c r="P149" s="74"/>
      <c r="Q149" s="17"/>
    </row>
    <row r="150" spans="1:17" ht="47.25">
      <c r="A150" s="80"/>
      <c r="B150" s="28" t="s">
        <v>346</v>
      </c>
      <c r="C150" s="57">
        <v>992</v>
      </c>
      <c r="D150" s="88" t="s">
        <v>154</v>
      </c>
      <c r="E150" s="88" t="s">
        <v>157</v>
      </c>
      <c r="F150" s="88" t="s">
        <v>75</v>
      </c>
      <c r="G150" s="89" t="s">
        <v>133</v>
      </c>
      <c r="H150" s="59">
        <v>736.3</v>
      </c>
      <c r="I150" s="59">
        <f>SUM(J150+K150)</f>
        <v>0</v>
      </c>
      <c r="J150" s="59">
        <v>0</v>
      </c>
      <c r="K150" s="59">
        <v>0</v>
      </c>
      <c r="L150" s="59">
        <f>SUM(H150+I150)</f>
        <v>736.3</v>
      </c>
      <c r="P150" s="74"/>
      <c r="Q150" s="17"/>
    </row>
    <row r="151" spans="1:17" ht="49.5" customHeight="1">
      <c r="A151" s="80"/>
      <c r="B151" s="92" t="s">
        <v>313</v>
      </c>
      <c r="C151" s="57">
        <v>992</v>
      </c>
      <c r="D151" s="88" t="s">
        <v>154</v>
      </c>
      <c r="E151" s="88" t="s">
        <v>157</v>
      </c>
      <c r="F151" s="88" t="s">
        <v>314</v>
      </c>
      <c r="G151" s="89"/>
      <c r="H151" s="59">
        <f>SUM(H152)</f>
        <v>13447.3</v>
      </c>
      <c r="I151" s="59">
        <f>SUM(I152)</f>
        <v>-907.5</v>
      </c>
      <c r="J151" s="59">
        <f>SUM(J152)</f>
        <v>-907.5</v>
      </c>
      <c r="K151" s="59">
        <f>SUM(K152)</f>
        <v>0</v>
      </c>
      <c r="L151" s="59">
        <f>SUM(H151+I151)</f>
        <v>12539.8</v>
      </c>
      <c r="P151" s="74"/>
      <c r="Q151" s="17"/>
    </row>
    <row r="152" spans="1:17" ht="45.75" customHeight="1">
      <c r="A152" s="80"/>
      <c r="B152" s="87" t="s">
        <v>224</v>
      </c>
      <c r="C152" s="57">
        <v>992</v>
      </c>
      <c r="D152" s="88" t="s">
        <v>154</v>
      </c>
      <c r="E152" s="88" t="s">
        <v>157</v>
      </c>
      <c r="F152" s="88" t="s">
        <v>315</v>
      </c>
      <c r="G152" s="89"/>
      <c r="H152" s="59">
        <f>SUM(H153)</f>
        <v>13447.3</v>
      </c>
      <c r="I152" s="59">
        <f>SUM(J152+K152)</f>
        <v>-907.5</v>
      </c>
      <c r="J152" s="59">
        <f>J153</f>
        <v>-907.5</v>
      </c>
      <c r="K152" s="59">
        <f>SUM(K153)</f>
        <v>0</v>
      </c>
      <c r="L152" s="59">
        <f>SUM(L153)</f>
        <v>12539.8</v>
      </c>
      <c r="P152" s="74"/>
      <c r="Q152" s="17"/>
    </row>
    <row r="153" spans="1:17" ht="48" customHeight="1">
      <c r="A153" s="80"/>
      <c r="B153" s="87" t="s">
        <v>24</v>
      </c>
      <c r="C153" s="57">
        <v>992</v>
      </c>
      <c r="D153" s="88" t="s">
        <v>154</v>
      </c>
      <c r="E153" s="88" t="s">
        <v>157</v>
      </c>
      <c r="F153" s="88" t="s">
        <v>315</v>
      </c>
      <c r="G153" s="89" t="s">
        <v>132</v>
      </c>
      <c r="H153" s="59">
        <v>13447.3</v>
      </c>
      <c r="I153" s="59">
        <f>SUM(J153)</f>
        <v>-907.5</v>
      </c>
      <c r="J153" s="59">
        <v>-907.5</v>
      </c>
      <c r="K153" s="59">
        <v>0</v>
      </c>
      <c r="L153" s="90">
        <f>SUM(H153+I153)</f>
        <v>12539.8</v>
      </c>
      <c r="P153" s="74"/>
      <c r="Q153" s="17"/>
    </row>
    <row r="154" spans="1:17" ht="0.75" customHeight="1" hidden="1">
      <c r="A154" s="80"/>
      <c r="B154" s="87" t="s">
        <v>316</v>
      </c>
      <c r="C154" s="57">
        <v>992</v>
      </c>
      <c r="D154" s="88" t="s">
        <v>154</v>
      </c>
      <c r="E154" s="88" t="s">
        <v>157</v>
      </c>
      <c r="F154" s="91" t="s">
        <v>317</v>
      </c>
      <c r="G154" s="89"/>
      <c r="H154" s="59">
        <f>SUM(H155)</f>
        <v>0</v>
      </c>
      <c r="I154" s="59">
        <f>SUM(J154+K154)</f>
        <v>0</v>
      </c>
      <c r="J154" s="59">
        <f>SUM(J155)</f>
        <v>0</v>
      </c>
      <c r="K154" s="59">
        <f>SUM(K155)</f>
        <v>0</v>
      </c>
      <c r="L154" s="59">
        <f>SUM(H154+I154)</f>
        <v>0</v>
      </c>
      <c r="P154" s="74"/>
      <c r="Q154" s="17"/>
    </row>
    <row r="155" spans="1:17" ht="47.25" hidden="1">
      <c r="A155" s="80"/>
      <c r="B155" s="87" t="s">
        <v>24</v>
      </c>
      <c r="C155" s="57">
        <v>992</v>
      </c>
      <c r="D155" s="88" t="s">
        <v>154</v>
      </c>
      <c r="E155" s="88" t="s">
        <v>157</v>
      </c>
      <c r="F155" s="91" t="s">
        <v>317</v>
      </c>
      <c r="G155" s="89" t="s">
        <v>132</v>
      </c>
      <c r="H155" s="59">
        <v>0</v>
      </c>
      <c r="I155" s="59">
        <f>SUM(J155+K155)</f>
        <v>0</v>
      </c>
      <c r="J155" s="59">
        <v>0</v>
      </c>
      <c r="K155" s="59">
        <v>0</v>
      </c>
      <c r="L155" s="90">
        <f>SUM(H155+I155)</f>
        <v>0</v>
      </c>
      <c r="P155" s="74"/>
      <c r="Q155" s="17"/>
    </row>
    <row r="156" spans="1:17" ht="31.5">
      <c r="A156" s="80"/>
      <c r="B156" s="87" t="s">
        <v>210</v>
      </c>
      <c r="C156" s="57">
        <v>992</v>
      </c>
      <c r="D156" s="88" t="s">
        <v>154</v>
      </c>
      <c r="E156" s="88" t="s">
        <v>157</v>
      </c>
      <c r="F156" s="88" t="s">
        <v>318</v>
      </c>
      <c r="G156" s="89"/>
      <c r="H156" s="59">
        <f>SUM(H157+H160)</f>
        <v>5380</v>
      </c>
      <c r="I156" s="59">
        <f>SUM(I157+I160)</f>
        <v>1243.3</v>
      </c>
      <c r="J156" s="59">
        <f>SUM(J157+J160)</f>
        <v>1243.3</v>
      </c>
      <c r="K156" s="59">
        <f>SUM(K157+K160)</f>
        <v>0</v>
      </c>
      <c r="L156" s="59">
        <f>SUM(L157+L160)</f>
        <v>6623.3</v>
      </c>
      <c r="P156" s="74"/>
      <c r="Q156" s="17"/>
    </row>
    <row r="157" spans="1:17" ht="46.5" customHeight="1">
      <c r="A157" s="80"/>
      <c r="B157" s="87" t="s">
        <v>319</v>
      </c>
      <c r="C157" s="57">
        <v>992</v>
      </c>
      <c r="D157" s="88" t="s">
        <v>154</v>
      </c>
      <c r="E157" s="88" t="s">
        <v>157</v>
      </c>
      <c r="F157" s="88" t="s">
        <v>320</v>
      </c>
      <c r="G157" s="89"/>
      <c r="H157" s="59">
        <f>SUM(H158)</f>
        <v>2880</v>
      </c>
      <c r="I157" s="59">
        <f>SUM(I158)</f>
        <v>1243.3</v>
      </c>
      <c r="J157" s="59">
        <f>SUM(J158)</f>
        <v>1243.3</v>
      </c>
      <c r="K157" s="59">
        <f>SUM(K158)</f>
        <v>0</v>
      </c>
      <c r="L157" s="59">
        <f>SUM(L158)</f>
        <v>4123.3</v>
      </c>
      <c r="P157" s="74"/>
      <c r="Q157" s="17"/>
    </row>
    <row r="158" spans="1:17" ht="30.75" customHeight="1">
      <c r="A158" s="80"/>
      <c r="B158" s="87" t="s">
        <v>144</v>
      </c>
      <c r="C158" s="57">
        <v>992</v>
      </c>
      <c r="D158" s="88" t="s">
        <v>154</v>
      </c>
      <c r="E158" s="88" t="s">
        <v>157</v>
      </c>
      <c r="F158" s="88" t="s">
        <v>321</v>
      </c>
      <c r="G158" s="89"/>
      <c r="H158" s="59">
        <f>SUM(H159)</f>
        <v>2880</v>
      </c>
      <c r="I158" s="59">
        <f>SUM(J158+K158)</f>
        <v>1243.3</v>
      </c>
      <c r="J158" s="59">
        <f>SUM(J159)</f>
        <v>1243.3</v>
      </c>
      <c r="K158" s="59">
        <f>SUM(K159)</f>
        <v>0</v>
      </c>
      <c r="L158" s="59">
        <f>SUM(L159)</f>
        <v>4123.3</v>
      </c>
      <c r="P158" s="74"/>
      <c r="Q158" s="17"/>
    </row>
    <row r="159" spans="1:17" ht="47.25">
      <c r="A159" s="80"/>
      <c r="B159" s="87" t="s">
        <v>24</v>
      </c>
      <c r="C159" s="57">
        <v>992</v>
      </c>
      <c r="D159" s="88" t="s">
        <v>154</v>
      </c>
      <c r="E159" s="88" t="s">
        <v>157</v>
      </c>
      <c r="F159" s="88" t="s">
        <v>321</v>
      </c>
      <c r="G159" s="89" t="s">
        <v>132</v>
      </c>
      <c r="H159" s="59">
        <v>2880</v>
      </c>
      <c r="I159" s="59">
        <f>SUM(J159+K159)</f>
        <v>1243.3</v>
      </c>
      <c r="J159" s="90">
        <v>1243.3</v>
      </c>
      <c r="K159" s="90">
        <v>0</v>
      </c>
      <c r="L159" s="90">
        <f>SUM(H159+I159)</f>
        <v>4123.3</v>
      </c>
      <c r="P159" s="74"/>
      <c r="Q159" s="17"/>
    </row>
    <row r="160" spans="1:17" ht="29.25" customHeight="1">
      <c r="A160" s="80"/>
      <c r="B160" s="87" t="s">
        <v>322</v>
      </c>
      <c r="C160" s="57">
        <v>992</v>
      </c>
      <c r="D160" s="88" t="s">
        <v>154</v>
      </c>
      <c r="E160" s="88" t="s">
        <v>157</v>
      </c>
      <c r="F160" s="88" t="s">
        <v>323</v>
      </c>
      <c r="G160" s="89"/>
      <c r="H160" s="59">
        <f>SUM(H161)</f>
        <v>2500</v>
      </c>
      <c r="I160" s="59">
        <f>SUM(I161)</f>
        <v>0</v>
      </c>
      <c r="J160" s="59">
        <f>SUM(J161)</f>
        <v>0</v>
      </c>
      <c r="K160" s="59">
        <f>SUM(K161)</f>
        <v>0</v>
      </c>
      <c r="L160" s="59">
        <f>SUM(L161)</f>
        <v>2500</v>
      </c>
      <c r="P160" s="74"/>
      <c r="Q160" s="17"/>
    </row>
    <row r="161" spans="1:17" ht="48" customHeight="1">
      <c r="A161" s="80"/>
      <c r="B161" s="87" t="s">
        <v>203</v>
      </c>
      <c r="C161" s="57">
        <v>992</v>
      </c>
      <c r="D161" s="88" t="s">
        <v>154</v>
      </c>
      <c r="E161" s="88" t="s">
        <v>157</v>
      </c>
      <c r="F161" s="88" t="s">
        <v>324</v>
      </c>
      <c r="G161" s="89"/>
      <c r="H161" s="59">
        <f>SUM(H162)</f>
        <v>2500</v>
      </c>
      <c r="I161" s="59">
        <f>SUM(J161+K161)</f>
        <v>0</v>
      </c>
      <c r="J161" s="59">
        <f>SUM(J162)</f>
        <v>0</v>
      </c>
      <c r="K161" s="59">
        <f>SUM(K162)</f>
        <v>0</v>
      </c>
      <c r="L161" s="59">
        <f>SUM(H161+I161)</f>
        <v>2500</v>
      </c>
      <c r="P161" s="74"/>
      <c r="Q161" s="17"/>
    </row>
    <row r="162" spans="1:17" ht="48.75" customHeight="1">
      <c r="A162" s="80"/>
      <c r="B162" s="28" t="s">
        <v>346</v>
      </c>
      <c r="C162" s="57">
        <v>992</v>
      </c>
      <c r="D162" s="88" t="s">
        <v>154</v>
      </c>
      <c r="E162" s="88" t="s">
        <v>157</v>
      </c>
      <c r="F162" s="88" t="s">
        <v>324</v>
      </c>
      <c r="G162" s="89" t="s">
        <v>133</v>
      </c>
      <c r="H162" s="59">
        <v>2500</v>
      </c>
      <c r="I162" s="59">
        <f>SUM(J162+K162)</f>
        <v>0</v>
      </c>
      <c r="J162" s="59">
        <v>0</v>
      </c>
      <c r="K162" s="59">
        <v>0</v>
      </c>
      <c r="L162" s="90">
        <f>SUM(H162+I162)</f>
        <v>2500</v>
      </c>
      <c r="P162" s="74"/>
      <c r="Q162" s="17"/>
    </row>
    <row r="163" spans="1:17" ht="30.75" customHeight="1">
      <c r="A163" s="83"/>
      <c r="B163" s="87" t="s">
        <v>188</v>
      </c>
      <c r="C163" s="57">
        <v>992</v>
      </c>
      <c r="D163" s="88" t="s">
        <v>154</v>
      </c>
      <c r="E163" s="88" t="s">
        <v>189</v>
      </c>
      <c r="F163" s="88"/>
      <c r="G163" s="89"/>
      <c r="H163" s="59">
        <f>SUM(H164+H169+H174+H178)</f>
        <v>1154.6</v>
      </c>
      <c r="I163" s="59">
        <f>SUM(I164+I169+I174+I178)</f>
        <v>1202.9</v>
      </c>
      <c r="J163" s="59">
        <f>SUM(J164+J169+J174+J178)</f>
        <v>1202.9</v>
      </c>
      <c r="K163" s="59">
        <f>SUM(K164+K169+K174+K178)</f>
        <v>0</v>
      </c>
      <c r="L163" s="59">
        <f>SUM(L164+L169+L174+L178)</f>
        <v>2357.5</v>
      </c>
      <c r="P163" s="74"/>
      <c r="Q163" s="17"/>
    </row>
    <row r="164" spans="1:17" ht="45" customHeight="1">
      <c r="A164" s="83"/>
      <c r="B164" s="95" t="s">
        <v>67</v>
      </c>
      <c r="C164" s="57">
        <v>992</v>
      </c>
      <c r="D164" s="88" t="s">
        <v>154</v>
      </c>
      <c r="E164" s="88" t="s">
        <v>189</v>
      </c>
      <c r="F164" s="88" t="s">
        <v>325</v>
      </c>
      <c r="G164" s="89"/>
      <c r="H164" s="59">
        <f>SUM(H165)</f>
        <v>100</v>
      </c>
      <c r="I164" s="59">
        <f>SUM(I165)</f>
        <v>0</v>
      </c>
      <c r="J164" s="59">
        <f>SUM(J165)</f>
        <v>0</v>
      </c>
      <c r="K164" s="59">
        <f>SUM(K165)</f>
        <v>0</v>
      </c>
      <c r="L164" s="59">
        <f>SUM(L165)</f>
        <v>100</v>
      </c>
      <c r="P164" s="74"/>
      <c r="Q164" s="17"/>
    </row>
    <row r="165" spans="1:17" ht="51.75" customHeight="1">
      <c r="A165" s="83"/>
      <c r="B165" s="87" t="s">
        <v>58</v>
      </c>
      <c r="C165" s="57">
        <v>992</v>
      </c>
      <c r="D165" s="88" t="s">
        <v>154</v>
      </c>
      <c r="E165" s="88" t="s">
        <v>189</v>
      </c>
      <c r="F165" s="88" t="s">
        <v>326</v>
      </c>
      <c r="G165" s="89"/>
      <c r="H165" s="59">
        <f>SUM(H167)</f>
        <v>100</v>
      </c>
      <c r="I165" s="59">
        <f aca="true" t="shared" si="11" ref="I165:I174">SUM(J165+K165)</f>
        <v>0</v>
      </c>
      <c r="J165" s="59">
        <f>SUM(J167)</f>
        <v>0</v>
      </c>
      <c r="K165" s="59">
        <f>SUM(K167)</f>
        <v>0</v>
      </c>
      <c r="L165" s="59">
        <f>SUM(L167)</f>
        <v>100</v>
      </c>
      <c r="P165" s="74"/>
      <c r="Q165" s="17"/>
    </row>
    <row r="166" spans="1:17" ht="45" customHeight="1">
      <c r="A166" s="83"/>
      <c r="B166" s="96" t="s">
        <v>327</v>
      </c>
      <c r="C166" s="57">
        <v>992</v>
      </c>
      <c r="D166" s="88" t="s">
        <v>154</v>
      </c>
      <c r="E166" s="88" t="s">
        <v>189</v>
      </c>
      <c r="F166" s="88" t="s">
        <v>328</v>
      </c>
      <c r="G166" s="89"/>
      <c r="H166" s="59">
        <f>SUM(H167)</f>
        <v>100</v>
      </c>
      <c r="I166" s="59">
        <f t="shared" si="11"/>
        <v>0</v>
      </c>
      <c r="J166" s="59">
        <f aca="true" t="shared" si="12" ref="J166:L167">SUM(J167)</f>
        <v>0</v>
      </c>
      <c r="K166" s="59">
        <f t="shared" si="12"/>
        <v>0</v>
      </c>
      <c r="L166" s="59">
        <f t="shared" si="12"/>
        <v>100</v>
      </c>
      <c r="P166" s="74"/>
      <c r="Q166" s="17"/>
    </row>
    <row r="167" spans="1:17" ht="60.75" customHeight="1">
      <c r="A167" s="83"/>
      <c r="B167" s="96" t="s">
        <v>145</v>
      </c>
      <c r="C167" s="57">
        <v>992</v>
      </c>
      <c r="D167" s="88" t="s">
        <v>154</v>
      </c>
      <c r="E167" s="88" t="s">
        <v>189</v>
      </c>
      <c r="F167" s="88" t="s">
        <v>329</v>
      </c>
      <c r="G167" s="89"/>
      <c r="H167" s="59">
        <f>SUM(H168)</f>
        <v>100</v>
      </c>
      <c r="I167" s="59">
        <f t="shared" si="11"/>
        <v>0</v>
      </c>
      <c r="J167" s="59">
        <f t="shared" si="12"/>
        <v>0</v>
      </c>
      <c r="K167" s="59">
        <f t="shared" si="12"/>
        <v>0</v>
      </c>
      <c r="L167" s="59">
        <f t="shared" si="12"/>
        <v>100</v>
      </c>
      <c r="P167" s="74"/>
      <c r="Q167" s="17"/>
    </row>
    <row r="168" spans="1:17" ht="44.25" customHeight="1">
      <c r="A168" s="83"/>
      <c r="B168" s="87" t="s">
        <v>24</v>
      </c>
      <c r="C168" s="57">
        <v>992</v>
      </c>
      <c r="D168" s="88" t="s">
        <v>154</v>
      </c>
      <c r="E168" s="88" t="s">
        <v>189</v>
      </c>
      <c r="F168" s="88" t="s">
        <v>329</v>
      </c>
      <c r="G168" s="89" t="s">
        <v>132</v>
      </c>
      <c r="H168" s="59">
        <v>100</v>
      </c>
      <c r="I168" s="59">
        <f t="shared" si="11"/>
        <v>0</v>
      </c>
      <c r="J168" s="90">
        <v>0</v>
      </c>
      <c r="K168" s="90">
        <v>0</v>
      </c>
      <c r="L168" s="90">
        <f>SUM(H168+I168)</f>
        <v>100</v>
      </c>
      <c r="P168" s="74"/>
      <c r="Q168" s="17"/>
    </row>
    <row r="169" spans="1:17" ht="48" customHeight="1">
      <c r="A169" s="83"/>
      <c r="B169" s="87" t="s">
        <v>69</v>
      </c>
      <c r="C169" s="57">
        <v>992</v>
      </c>
      <c r="D169" s="88" t="s">
        <v>154</v>
      </c>
      <c r="E169" s="88" t="s">
        <v>189</v>
      </c>
      <c r="F169" s="88" t="s">
        <v>330</v>
      </c>
      <c r="G169" s="89"/>
      <c r="H169" s="59">
        <f>SUM(H170)</f>
        <v>854.6</v>
      </c>
      <c r="I169" s="59">
        <f t="shared" si="11"/>
        <v>0</v>
      </c>
      <c r="J169" s="59">
        <f>SUM(J170)</f>
        <v>0</v>
      </c>
      <c r="K169" s="59">
        <f>SUM(K170)</f>
        <v>0</v>
      </c>
      <c r="L169" s="59">
        <f>SUM(H169+I169)</f>
        <v>854.6</v>
      </c>
      <c r="P169" s="74"/>
      <c r="Q169" s="17"/>
    </row>
    <row r="170" spans="1:17" ht="47.25">
      <c r="A170" s="83"/>
      <c r="B170" s="87" t="s">
        <v>231</v>
      </c>
      <c r="C170" s="57">
        <v>992</v>
      </c>
      <c r="D170" s="88" t="s">
        <v>154</v>
      </c>
      <c r="E170" s="88" t="s">
        <v>189</v>
      </c>
      <c r="F170" s="88" t="s">
        <v>331</v>
      </c>
      <c r="G170" s="89"/>
      <c r="H170" s="59">
        <f>SUM(H172)</f>
        <v>854.6</v>
      </c>
      <c r="I170" s="59">
        <f t="shared" si="11"/>
        <v>0</v>
      </c>
      <c r="J170" s="59">
        <f>SUM(J172)</f>
        <v>0</v>
      </c>
      <c r="K170" s="59">
        <f>SUM(K172)</f>
        <v>0</v>
      </c>
      <c r="L170" s="59">
        <f>SUM(L172)</f>
        <v>854.6</v>
      </c>
      <c r="P170" s="74"/>
      <c r="Q170" s="17"/>
    </row>
    <row r="171" spans="1:17" ht="19.5" customHeight="1">
      <c r="A171" s="83"/>
      <c r="B171" s="87" t="s">
        <v>332</v>
      </c>
      <c r="C171" s="57">
        <v>992</v>
      </c>
      <c r="D171" s="88" t="s">
        <v>154</v>
      </c>
      <c r="E171" s="88" t="s">
        <v>189</v>
      </c>
      <c r="F171" s="88" t="s">
        <v>333</v>
      </c>
      <c r="G171" s="89"/>
      <c r="H171" s="59">
        <f>SUM(H172)</f>
        <v>854.6</v>
      </c>
      <c r="I171" s="59">
        <f t="shared" si="11"/>
        <v>0</v>
      </c>
      <c r="J171" s="59">
        <f aca="true" t="shared" si="13" ref="J171:L172">SUM(J172)</f>
        <v>0</v>
      </c>
      <c r="K171" s="59">
        <f t="shared" si="13"/>
        <v>0</v>
      </c>
      <c r="L171" s="59">
        <f t="shared" si="13"/>
        <v>854.6</v>
      </c>
      <c r="P171" s="74"/>
      <c r="Q171" s="17"/>
    </row>
    <row r="172" spans="1:17" ht="33" customHeight="1">
      <c r="A172" s="83"/>
      <c r="B172" s="87" t="s">
        <v>100</v>
      </c>
      <c r="C172" s="57">
        <v>992</v>
      </c>
      <c r="D172" s="88" t="s">
        <v>154</v>
      </c>
      <c r="E172" s="88" t="s">
        <v>189</v>
      </c>
      <c r="F172" s="88" t="s">
        <v>334</v>
      </c>
      <c r="G172" s="89"/>
      <c r="H172" s="59">
        <f>SUM(H173)</f>
        <v>854.6</v>
      </c>
      <c r="I172" s="59">
        <f t="shared" si="11"/>
        <v>0</v>
      </c>
      <c r="J172" s="59">
        <f t="shared" si="13"/>
        <v>0</v>
      </c>
      <c r="K172" s="59">
        <f t="shared" si="13"/>
        <v>0</v>
      </c>
      <c r="L172" s="59">
        <f t="shared" si="13"/>
        <v>854.6</v>
      </c>
      <c r="P172" s="74"/>
      <c r="Q172" s="17"/>
    </row>
    <row r="173" spans="1:17" ht="18" customHeight="1">
      <c r="A173" s="83"/>
      <c r="B173" s="92" t="s">
        <v>139</v>
      </c>
      <c r="C173" s="57">
        <v>992</v>
      </c>
      <c r="D173" s="88" t="s">
        <v>154</v>
      </c>
      <c r="E173" s="88" t="s">
        <v>189</v>
      </c>
      <c r="F173" s="88" t="s">
        <v>334</v>
      </c>
      <c r="G173" s="89" t="s">
        <v>138</v>
      </c>
      <c r="H173" s="59">
        <v>854.6</v>
      </c>
      <c r="I173" s="59">
        <f t="shared" si="11"/>
        <v>0</v>
      </c>
      <c r="J173" s="90">
        <v>0</v>
      </c>
      <c r="K173" s="90">
        <v>0</v>
      </c>
      <c r="L173" s="90">
        <f>SUM(H173+I173)</f>
        <v>854.6</v>
      </c>
      <c r="P173" s="74"/>
      <c r="Q173" s="17"/>
    </row>
    <row r="174" spans="1:17" ht="48" customHeight="1">
      <c r="A174" s="83"/>
      <c r="B174" s="28" t="s">
        <v>47</v>
      </c>
      <c r="C174" s="57">
        <v>992</v>
      </c>
      <c r="D174" s="88" t="s">
        <v>154</v>
      </c>
      <c r="E174" s="88" t="s">
        <v>189</v>
      </c>
      <c r="F174" s="110">
        <v>1900000000</v>
      </c>
      <c r="G174" s="26"/>
      <c r="H174" s="35">
        <f>SUM(H176)</f>
        <v>200</v>
      </c>
      <c r="I174" s="35">
        <f t="shared" si="11"/>
        <v>0</v>
      </c>
      <c r="J174" s="35">
        <f>SUM(J176)</f>
        <v>0</v>
      </c>
      <c r="K174" s="35">
        <f>SUM(K176)</f>
        <v>0</v>
      </c>
      <c r="L174" s="35">
        <f>SUM(H174+I174)</f>
        <v>200</v>
      </c>
      <c r="P174" s="74"/>
      <c r="Q174" s="17"/>
    </row>
    <row r="175" spans="1:17" ht="30" customHeight="1">
      <c r="A175" s="83"/>
      <c r="B175" s="28" t="s">
        <v>45</v>
      </c>
      <c r="C175" s="57">
        <v>992</v>
      </c>
      <c r="D175" s="88" t="s">
        <v>154</v>
      </c>
      <c r="E175" s="88" t="s">
        <v>189</v>
      </c>
      <c r="F175" s="110">
        <v>1910000000</v>
      </c>
      <c r="G175" s="26"/>
      <c r="H175" s="35">
        <f>SUM(H176)</f>
        <v>200</v>
      </c>
      <c r="I175" s="35">
        <f>SUM(I176)</f>
        <v>0</v>
      </c>
      <c r="J175" s="35">
        <f>SUM(J176)</f>
        <v>0</v>
      </c>
      <c r="K175" s="35">
        <f>SUM(K176)</f>
        <v>0</v>
      </c>
      <c r="L175" s="35">
        <f>SUM(L176)</f>
        <v>200</v>
      </c>
      <c r="P175" s="74"/>
      <c r="Q175" s="17"/>
    </row>
    <row r="176" spans="1:17" ht="48" customHeight="1">
      <c r="A176" s="83"/>
      <c r="B176" s="87" t="s">
        <v>46</v>
      </c>
      <c r="C176" s="57">
        <v>992</v>
      </c>
      <c r="D176" s="88" t="s">
        <v>154</v>
      </c>
      <c r="E176" s="88" t="s">
        <v>189</v>
      </c>
      <c r="F176" s="88" t="s">
        <v>48</v>
      </c>
      <c r="G176" s="89"/>
      <c r="H176" s="59">
        <f>SUM(H177)</f>
        <v>200</v>
      </c>
      <c r="I176" s="59">
        <f>SUM(J176+K176)</f>
        <v>0</v>
      </c>
      <c r="J176" s="59">
        <f>SUM(J177)</f>
        <v>0</v>
      </c>
      <c r="K176" s="59">
        <f>SUM(K177)</f>
        <v>0</v>
      </c>
      <c r="L176" s="59">
        <f>SUM(L177)</f>
        <v>200</v>
      </c>
      <c r="P176" s="74"/>
      <c r="Q176" s="17"/>
    </row>
    <row r="177" spans="1:17" ht="48.75" customHeight="1">
      <c r="A177" s="83"/>
      <c r="B177" s="87" t="s">
        <v>24</v>
      </c>
      <c r="C177" s="57">
        <v>992</v>
      </c>
      <c r="D177" s="88" t="s">
        <v>154</v>
      </c>
      <c r="E177" s="88" t="s">
        <v>189</v>
      </c>
      <c r="F177" s="88" t="s">
        <v>48</v>
      </c>
      <c r="G177" s="89" t="s">
        <v>132</v>
      </c>
      <c r="H177" s="59">
        <v>200</v>
      </c>
      <c r="I177" s="59">
        <f>SUM(J177+K177)</f>
        <v>0</v>
      </c>
      <c r="J177" s="90">
        <v>0</v>
      </c>
      <c r="K177" s="90">
        <v>0</v>
      </c>
      <c r="L177" s="59">
        <f>SUM(H177+I177)</f>
        <v>200</v>
      </c>
      <c r="P177" s="74"/>
      <c r="Q177" s="17"/>
    </row>
    <row r="178" spans="1:17" ht="64.5" customHeight="1">
      <c r="A178" s="83"/>
      <c r="B178" s="32" t="s">
        <v>451</v>
      </c>
      <c r="C178" s="88" t="s">
        <v>23</v>
      </c>
      <c r="D178" s="26" t="s">
        <v>154</v>
      </c>
      <c r="E178" s="26" t="s">
        <v>189</v>
      </c>
      <c r="F178" s="26" t="s">
        <v>446</v>
      </c>
      <c r="G178" s="26"/>
      <c r="H178" s="35">
        <f aca="true" t="shared" si="14" ref="H178:L180">SUM(H179)</f>
        <v>0</v>
      </c>
      <c r="I178" s="35">
        <f t="shared" si="14"/>
        <v>1202.9</v>
      </c>
      <c r="J178" s="35">
        <f t="shared" si="14"/>
        <v>1202.9</v>
      </c>
      <c r="K178" s="35">
        <f t="shared" si="14"/>
        <v>0</v>
      </c>
      <c r="L178" s="35">
        <f t="shared" si="14"/>
        <v>1202.9</v>
      </c>
      <c r="P178" s="74"/>
      <c r="Q178" s="17"/>
    </row>
    <row r="179" spans="1:17" ht="33" customHeight="1">
      <c r="A179" s="83"/>
      <c r="B179" s="32" t="s">
        <v>449</v>
      </c>
      <c r="C179" s="88" t="s">
        <v>23</v>
      </c>
      <c r="D179" s="26" t="s">
        <v>154</v>
      </c>
      <c r="E179" s="26" t="s">
        <v>189</v>
      </c>
      <c r="F179" s="26" t="s">
        <v>448</v>
      </c>
      <c r="G179" s="26"/>
      <c r="H179" s="35">
        <f t="shared" si="14"/>
        <v>0</v>
      </c>
      <c r="I179" s="35">
        <f t="shared" si="14"/>
        <v>1202.9</v>
      </c>
      <c r="J179" s="35">
        <f t="shared" si="14"/>
        <v>1202.9</v>
      </c>
      <c r="K179" s="35">
        <f t="shared" si="14"/>
        <v>0</v>
      </c>
      <c r="L179" s="35">
        <f t="shared" si="14"/>
        <v>1202.9</v>
      </c>
      <c r="P179" s="74"/>
      <c r="Q179" s="17"/>
    </row>
    <row r="180" spans="1:17" ht="50.25" customHeight="1">
      <c r="A180" s="83"/>
      <c r="B180" s="32" t="s">
        <v>450</v>
      </c>
      <c r="C180" s="88" t="s">
        <v>23</v>
      </c>
      <c r="D180" s="26" t="s">
        <v>154</v>
      </c>
      <c r="E180" s="26" t="s">
        <v>189</v>
      </c>
      <c r="F180" s="26" t="s">
        <v>447</v>
      </c>
      <c r="G180" s="26"/>
      <c r="H180" s="35">
        <f t="shared" si="14"/>
        <v>0</v>
      </c>
      <c r="I180" s="35">
        <f t="shared" si="14"/>
        <v>1202.9</v>
      </c>
      <c r="J180" s="35">
        <f t="shared" si="14"/>
        <v>1202.9</v>
      </c>
      <c r="K180" s="35">
        <f t="shared" si="14"/>
        <v>0</v>
      </c>
      <c r="L180" s="35">
        <f t="shared" si="14"/>
        <v>1202.9</v>
      </c>
      <c r="P180" s="74"/>
      <c r="Q180" s="17"/>
    </row>
    <row r="181" spans="1:17" ht="48.75" customHeight="1">
      <c r="A181" s="83"/>
      <c r="B181" s="87" t="s">
        <v>24</v>
      </c>
      <c r="C181" s="57">
        <v>992</v>
      </c>
      <c r="D181" s="88" t="s">
        <v>154</v>
      </c>
      <c r="E181" s="88" t="s">
        <v>189</v>
      </c>
      <c r="F181" s="26" t="s">
        <v>447</v>
      </c>
      <c r="G181" s="89" t="s">
        <v>132</v>
      </c>
      <c r="H181" s="59">
        <v>0</v>
      </c>
      <c r="I181" s="59">
        <f>SUM(J181+K181)</f>
        <v>1202.9</v>
      </c>
      <c r="J181" s="90">
        <v>1202.9</v>
      </c>
      <c r="K181" s="90">
        <v>0</v>
      </c>
      <c r="L181" s="90">
        <f>SUM(H181+I181)</f>
        <v>1202.9</v>
      </c>
      <c r="P181" s="74"/>
      <c r="Q181" s="17"/>
    </row>
    <row r="182" spans="1:17" ht="18" customHeight="1">
      <c r="A182" s="80" t="s">
        <v>178</v>
      </c>
      <c r="B182" s="94" t="s">
        <v>158</v>
      </c>
      <c r="C182" s="53">
        <v>992</v>
      </c>
      <c r="D182" s="85" t="s">
        <v>159</v>
      </c>
      <c r="E182" s="85"/>
      <c r="F182" s="85"/>
      <c r="G182" s="86"/>
      <c r="H182" s="82">
        <f>SUM(H183+H193+H222)</f>
        <v>80025</v>
      </c>
      <c r="I182" s="82">
        <f>SUM(I183+I193+I222)</f>
        <v>-2051.5</v>
      </c>
      <c r="J182" s="82">
        <f>SUM(J183+J193+J222)</f>
        <v>-2051.5</v>
      </c>
      <c r="K182" s="82">
        <f>SUM(K183+K193)</f>
        <v>0</v>
      </c>
      <c r="L182" s="82">
        <f>SUM(H182+I182)</f>
        <v>77973.5</v>
      </c>
      <c r="P182" s="74"/>
      <c r="Q182" s="17"/>
    </row>
    <row r="183" spans="1:17" ht="15.75">
      <c r="A183" s="83"/>
      <c r="B183" s="87" t="s">
        <v>160</v>
      </c>
      <c r="C183" s="57">
        <v>992</v>
      </c>
      <c r="D183" s="88" t="s">
        <v>159</v>
      </c>
      <c r="E183" s="88" t="s">
        <v>130</v>
      </c>
      <c r="F183" s="88"/>
      <c r="G183" s="89"/>
      <c r="H183" s="59">
        <f>SUM(H184)</f>
        <v>20577.600000000002</v>
      </c>
      <c r="I183" s="59">
        <f>SUM(I184)</f>
        <v>-2169</v>
      </c>
      <c r="J183" s="59">
        <f>SUM(J184)</f>
        <v>-2169</v>
      </c>
      <c r="K183" s="59">
        <f>SUM(K184)</f>
        <v>0</v>
      </c>
      <c r="L183" s="59">
        <f>SUM(L184)</f>
        <v>18408.600000000002</v>
      </c>
      <c r="P183" s="74"/>
      <c r="Q183" s="17"/>
    </row>
    <row r="184" spans="1:17" ht="32.25" customHeight="1">
      <c r="A184" s="83"/>
      <c r="B184" s="87" t="s">
        <v>70</v>
      </c>
      <c r="C184" s="57">
        <v>992</v>
      </c>
      <c r="D184" s="88" t="s">
        <v>159</v>
      </c>
      <c r="E184" s="88" t="s">
        <v>130</v>
      </c>
      <c r="F184" s="88" t="s">
        <v>347</v>
      </c>
      <c r="G184" s="89"/>
      <c r="H184" s="59">
        <f>SUM(H185+H190)</f>
        <v>20577.600000000002</v>
      </c>
      <c r="I184" s="59">
        <f>SUM(J184+K184)</f>
        <v>-2169</v>
      </c>
      <c r="J184" s="59">
        <f>SUM(J185+J190)</f>
        <v>-2169</v>
      </c>
      <c r="K184" s="59">
        <f>SUM(K185+K190)</f>
        <v>0</v>
      </c>
      <c r="L184" s="59">
        <f>SUM(H184+I184)</f>
        <v>18408.600000000002</v>
      </c>
      <c r="P184" s="74"/>
      <c r="Q184" s="17"/>
    </row>
    <row r="185" spans="1:17" ht="33.75" customHeight="1">
      <c r="A185" s="83"/>
      <c r="B185" s="32" t="s">
        <v>59</v>
      </c>
      <c r="C185" s="57">
        <v>992</v>
      </c>
      <c r="D185" s="88" t="s">
        <v>159</v>
      </c>
      <c r="E185" s="88" t="s">
        <v>130</v>
      </c>
      <c r="F185" s="88" t="s">
        <v>348</v>
      </c>
      <c r="G185" s="89"/>
      <c r="H185" s="59">
        <f>SUM(H187)</f>
        <v>17975.9</v>
      </c>
      <c r="I185" s="59">
        <f>SUM(J185+K185)</f>
        <v>-2169</v>
      </c>
      <c r="J185" s="59">
        <f>SUM(J187)</f>
        <v>-2169</v>
      </c>
      <c r="K185" s="59">
        <f>SUM(K186)</f>
        <v>0</v>
      </c>
      <c r="L185" s="59">
        <f>SUM(H185+I185)</f>
        <v>15806.900000000001</v>
      </c>
      <c r="P185" s="74"/>
      <c r="Q185" s="17"/>
    </row>
    <row r="186" spans="1:17" ht="36" customHeight="1">
      <c r="A186" s="83"/>
      <c r="B186" s="87" t="s">
        <v>349</v>
      </c>
      <c r="C186" s="57">
        <v>992</v>
      </c>
      <c r="D186" s="88" t="s">
        <v>159</v>
      </c>
      <c r="E186" s="88" t="s">
        <v>130</v>
      </c>
      <c r="F186" s="88" t="s">
        <v>350</v>
      </c>
      <c r="G186" s="89"/>
      <c r="H186" s="59">
        <f>SUM(H187)</f>
        <v>17975.9</v>
      </c>
      <c r="I186" s="59">
        <f>SUM(J186+K186)</f>
        <v>-2169</v>
      </c>
      <c r="J186" s="59">
        <f>SUM(J187)</f>
        <v>-2169</v>
      </c>
      <c r="K186" s="59">
        <f>SUM(K187)</f>
        <v>0</v>
      </c>
      <c r="L186" s="59">
        <f>SUM(H186+I186)</f>
        <v>15806.900000000001</v>
      </c>
      <c r="P186" s="74"/>
      <c r="Q186" s="17"/>
    </row>
    <row r="187" spans="1:17" ht="48.75" customHeight="1">
      <c r="A187" s="83"/>
      <c r="B187" s="87" t="s">
        <v>229</v>
      </c>
      <c r="C187" s="57">
        <v>992</v>
      </c>
      <c r="D187" s="88" t="s">
        <v>159</v>
      </c>
      <c r="E187" s="88" t="s">
        <v>130</v>
      </c>
      <c r="F187" s="88" t="s">
        <v>351</v>
      </c>
      <c r="G187" s="89"/>
      <c r="H187" s="59">
        <f>SUM(H188+H189)</f>
        <v>17975.9</v>
      </c>
      <c r="I187" s="59">
        <f>SUM(I188+I189)</f>
        <v>-2169</v>
      </c>
      <c r="J187" s="59">
        <f>SUM(J188+J189)</f>
        <v>-2169</v>
      </c>
      <c r="K187" s="59">
        <f>SUM(K188+K189)</f>
        <v>0</v>
      </c>
      <c r="L187" s="59">
        <f>SUM(L188+L189)</f>
        <v>15806.9</v>
      </c>
      <c r="P187" s="74"/>
      <c r="Q187" s="17"/>
    </row>
    <row r="188" spans="1:17" ht="47.25">
      <c r="A188" s="83"/>
      <c r="B188" s="87" t="s">
        <v>24</v>
      </c>
      <c r="C188" s="57">
        <v>992</v>
      </c>
      <c r="D188" s="88" t="s">
        <v>159</v>
      </c>
      <c r="E188" s="88" t="s">
        <v>130</v>
      </c>
      <c r="F188" s="88" t="s">
        <v>351</v>
      </c>
      <c r="G188" s="89" t="s">
        <v>132</v>
      </c>
      <c r="H188" s="59">
        <v>16015.1</v>
      </c>
      <c r="I188" s="59">
        <f>SUM(J188+K188)</f>
        <v>-3154.8</v>
      </c>
      <c r="J188" s="90">
        <v>-3154.8</v>
      </c>
      <c r="K188" s="90">
        <v>0</v>
      </c>
      <c r="L188" s="90">
        <f>SUM(H188+I188)</f>
        <v>12860.3</v>
      </c>
      <c r="M188" s="35"/>
      <c r="N188" s="35"/>
      <c r="O188" s="35"/>
      <c r="P188" s="74"/>
      <c r="Q188" s="17"/>
    </row>
    <row r="189" spans="1:17" ht="47.25">
      <c r="A189" s="83"/>
      <c r="B189" s="87" t="s">
        <v>259</v>
      </c>
      <c r="C189" s="57">
        <v>992</v>
      </c>
      <c r="D189" s="88" t="s">
        <v>159</v>
      </c>
      <c r="E189" s="88" t="s">
        <v>130</v>
      </c>
      <c r="F189" s="88" t="s">
        <v>351</v>
      </c>
      <c r="G189" s="89" t="s">
        <v>142</v>
      </c>
      <c r="H189" s="59">
        <v>1960.8</v>
      </c>
      <c r="I189" s="59">
        <f>SUM(J189+K189)</f>
        <v>985.8</v>
      </c>
      <c r="J189" s="90">
        <v>985.8</v>
      </c>
      <c r="K189" s="90">
        <v>0</v>
      </c>
      <c r="L189" s="90">
        <f>SUM(H189+I189)</f>
        <v>2946.6</v>
      </c>
      <c r="M189" s="35"/>
      <c r="N189" s="35"/>
      <c r="O189" s="35"/>
      <c r="P189" s="74"/>
      <c r="Q189" s="17"/>
    </row>
    <row r="190" spans="1:17" ht="27" customHeight="1">
      <c r="A190" s="83"/>
      <c r="B190" s="87" t="s">
        <v>26</v>
      </c>
      <c r="C190" s="57">
        <v>992</v>
      </c>
      <c r="D190" s="88" t="s">
        <v>159</v>
      </c>
      <c r="E190" s="88" t="s">
        <v>130</v>
      </c>
      <c r="F190" s="88" t="s">
        <v>25</v>
      </c>
      <c r="G190" s="89"/>
      <c r="H190" s="59">
        <f>SUM(H191)</f>
        <v>2601.7</v>
      </c>
      <c r="I190" s="59">
        <f aca="true" t="shared" si="15" ref="I190:K191">SUM(I191)</f>
        <v>0</v>
      </c>
      <c r="J190" s="59">
        <f t="shared" si="15"/>
        <v>0</v>
      </c>
      <c r="K190" s="59">
        <f t="shared" si="15"/>
        <v>0</v>
      </c>
      <c r="L190" s="59">
        <f>SUM(H190+I190)</f>
        <v>2601.7</v>
      </c>
      <c r="P190" s="74"/>
      <c r="Q190" s="17"/>
    </row>
    <row r="191" spans="1:17" ht="30" customHeight="1">
      <c r="A191" s="83"/>
      <c r="B191" s="87" t="s">
        <v>27</v>
      </c>
      <c r="C191" s="57">
        <v>992</v>
      </c>
      <c r="D191" s="88" t="s">
        <v>159</v>
      </c>
      <c r="E191" s="88" t="s">
        <v>130</v>
      </c>
      <c r="F191" s="91" t="s">
        <v>30</v>
      </c>
      <c r="G191" s="89"/>
      <c r="H191" s="59">
        <f>SUM(H192)</f>
        <v>2601.7</v>
      </c>
      <c r="I191" s="59">
        <f t="shared" si="15"/>
        <v>0</v>
      </c>
      <c r="J191" s="59">
        <f t="shared" si="15"/>
        <v>0</v>
      </c>
      <c r="K191" s="59">
        <f t="shared" si="15"/>
        <v>0</v>
      </c>
      <c r="L191" s="59">
        <f>SUM(L192)</f>
        <v>2601.7</v>
      </c>
      <c r="P191" s="74"/>
      <c r="Q191" s="17"/>
    </row>
    <row r="192" spans="1:17" ht="47.25">
      <c r="A192" s="83"/>
      <c r="B192" s="87" t="s">
        <v>259</v>
      </c>
      <c r="C192" s="57">
        <v>992</v>
      </c>
      <c r="D192" s="88" t="s">
        <v>159</v>
      </c>
      <c r="E192" s="88" t="s">
        <v>130</v>
      </c>
      <c r="F192" s="91" t="s">
        <v>30</v>
      </c>
      <c r="G192" s="89" t="s">
        <v>142</v>
      </c>
      <c r="H192" s="59">
        <v>2601.7</v>
      </c>
      <c r="I192" s="59">
        <f>SUM(J192+K192)</f>
        <v>0</v>
      </c>
      <c r="J192" s="90">
        <v>0</v>
      </c>
      <c r="K192" s="90">
        <v>0</v>
      </c>
      <c r="L192" s="90">
        <f>SUM(H192+I192)</f>
        <v>2601.7</v>
      </c>
      <c r="P192" s="74"/>
      <c r="Q192" s="17"/>
    </row>
    <row r="193" spans="1:19" ht="15.75">
      <c r="A193" s="83"/>
      <c r="B193" s="87" t="s">
        <v>183</v>
      </c>
      <c r="C193" s="57">
        <v>992</v>
      </c>
      <c r="D193" s="88" t="s">
        <v>159</v>
      </c>
      <c r="E193" s="88" t="s">
        <v>156</v>
      </c>
      <c r="F193" s="88"/>
      <c r="G193" s="89"/>
      <c r="H193" s="59">
        <f>SUM(H194+H205)</f>
        <v>43987.7</v>
      </c>
      <c r="I193" s="59">
        <f>SUM(I194+I205)</f>
        <v>-767.5000000000002</v>
      </c>
      <c r="J193" s="59">
        <f>SUM(J194+J205)</f>
        <v>-767.5000000000002</v>
      </c>
      <c r="K193" s="59">
        <f>SUM(K194+K205)</f>
        <v>0</v>
      </c>
      <c r="L193" s="59">
        <f>SUM(L194+L205)</f>
        <v>43220.2</v>
      </c>
      <c r="M193" s="35"/>
      <c r="N193" s="35"/>
      <c r="O193" s="35"/>
      <c r="P193" s="74"/>
      <c r="Q193" s="17"/>
      <c r="S193" s="48"/>
    </row>
    <row r="194" spans="1:19" ht="50.25" customHeight="1">
      <c r="A194" s="83"/>
      <c r="B194" s="87" t="s">
        <v>71</v>
      </c>
      <c r="C194" s="57">
        <v>992</v>
      </c>
      <c r="D194" s="88" t="s">
        <v>159</v>
      </c>
      <c r="E194" s="88" t="s">
        <v>156</v>
      </c>
      <c r="F194" s="88" t="s">
        <v>352</v>
      </c>
      <c r="G194" s="89"/>
      <c r="H194" s="59">
        <f>SUM(H195)</f>
        <v>31323.9</v>
      </c>
      <c r="I194" s="59">
        <f>SUM(I195)</f>
        <v>-767.5</v>
      </c>
      <c r="J194" s="59">
        <f>SUM(J195)</f>
        <v>-767.5</v>
      </c>
      <c r="K194" s="59">
        <f>SUM(K195)</f>
        <v>0</v>
      </c>
      <c r="L194" s="59">
        <f>SUM(L195)</f>
        <v>30556.4</v>
      </c>
      <c r="M194" s="35"/>
      <c r="N194" s="35"/>
      <c r="O194" s="35"/>
      <c r="P194" s="74"/>
      <c r="Q194" s="17"/>
      <c r="S194" s="48"/>
    </row>
    <row r="195" spans="1:19" ht="15.75">
      <c r="A195" s="83"/>
      <c r="B195" s="87" t="s">
        <v>60</v>
      </c>
      <c r="C195" s="57">
        <v>992</v>
      </c>
      <c r="D195" s="88" t="s">
        <v>159</v>
      </c>
      <c r="E195" s="88" t="s">
        <v>156</v>
      </c>
      <c r="F195" s="88" t="s">
        <v>353</v>
      </c>
      <c r="G195" s="89"/>
      <c r="H195" s="59">
        <f>SUM(H196+H199+H202)</f>
        <v>31323.9</v>
      </c>
      <c r="I195" s="59">
        <f>SUM(I196+I199+I202)</f>
        <v>-767.5</v>
      </c>
      <c r="J195" s="59">
        <f>SUM(J196+J199+J202)</f>
        <v>-767.5</v>
      </c>
      <c r="K195" s="59">
        <f>SUM(K196+K199+K202)</f>
        <v>0</v>
      </c>
      <c r="L195" s="59">
        <f>SUM(L196+L199+L202)</f>
        <v>30556.4</v>
      </c>
      <c r="M195" s="35"/>
      <c r="N195" s="35"/>
      <c r="O195" s="35"/>
      <c r="P195" s="74"/>
      <c r="Q195" s="17"/>
      <c r="S195" s="48"/>
    </row>
    <row r="196" spans="1:19" ht="31.5">
      <c r="A196" s="83"/>
      <c r="B196" s="87" t="s">
        <v>354</v>
      </c>
      <c r="C196" s="57">
        <v>992</v>
      </c>
      <c r="D196" s="88" t="s">
        <v>159</v>
      </c>
      <c r="E196" s="88" t="s">
        <v>156</v>
      </c>
      <c r="F196" s="88" t="s">
        <v>355</v>
      </c>
      <c r="G196" s="89"/>
      <c r="H196" s="59">
        <f>SUM(H197)</f>
        <v>15300</v>
      </c>
      <c r="I196" s="59">
        <f>SUM(J196+K196)</f>
        <v>0</v>
      </c>
      <c r="J196" s="59">
        <f>SUM(J197)</f>
        <v>0</v>
      </c>
      <c r="K196" s="59">
        <f>SUM(K197)</f>
        <v>0</v>
      </c>
      <c r="L196" s="59">
        <f>SUM(H196+I196)</f>
        <v>15300</v>
      </c>
      <c r="M196" s="35"/>
      <c r="N196" s="35"/>
      <c r="O196" s="35"/>
      <c r="P196" s="74"/>
      <c r="Q196" s="17"/>
      <c r="S196" s="48"/>
    </row>
    <row r="197" spans="1:17" ht="31.5">
      <c r="A197" s="83"/>
      <c r="B197" s="87" t="s">
        <v>146</v>
      </c>
      <c r="C197" s="57">
        <v>992</v>
      </c>
      <c r="D197" s="88" t="s">
        <v>159</v>
      </c>
      <c r="E197" s="88" t="s">
        <v>156</v>
      </c>
      <c r="F197" s="88" t="s">
        <v>356</v>
      </c>
      <c r="G197" s="89"/>
      <c r="H197" s="59">
        <f>SUM(H198)</f>
        <v>15300</v>
      </c>
      <c r="I197" s="59">
        <f>SUM(J197+K197)</f>
        <v>0</v>
      </c>
      <c r="J197" s="59">
        <f>SUM(J198)</f>
        <v>0</v>
      </c>
      <c r="K197" s="59">
        <f>SUM(K198)</f>
        <v>0</v>
      </c>
      <c r="L197" s="59">
        <f>SUM(H197+I197)</f>
        <v>15300</v>
      </c>
      <c r="P197" s="74"/>
      <c r="Q197" s="17"/>
    </row>
    <row r="198" spans="1:17" ht="33" customHeight="1">
      <c r="A198" s="83"/>
      <c r="B198" s="87" t="s">
        <v>219</v>
      </c>
      <c r="C198" s="57">
        <v>992</v>
      </c>
      <c r="D198" s="88" t="s">
        <v>159</v>
      </c>
      <c r="E198" s="88" t="s">
        <v>156</v>
      </c>
      <c r="F198" s="88" t="s">
        <v>356</v>
      </c>
      <c r="G198" s="89" t="s">
        <v>132</v>
      </c>
      <c r="H198" s="59">
        <v>15300</v>
      </c>
      <c r="I198" s="59">
        <f>SUM(J198+K198)</f>
        <v>0</v>
      </c>
      <c r="J198" s="90">
        <v>0</v>
      </c>
      <c r="K198" s="90">
        <v>0</v>
      </c>
      <c r="L198" s="59">
        <f>SUM(H198+I198)</f>
        <v>15300</v>
      </c>
      <c r="P198" s="74"/>
      <c r="Q198" s="17"/>
    </row>
    <row r="199" spans="1:17" ht="48" customHeight="1">
      <c r="A199" s="83"/>
      <c r="B199" s="87" t="s">
        <v>106</v>
      </c>
      <c r="C199" s="57">
        <v>992</v>
      </c>
      <c r="D199" s="88" t="s">
        <v>159</v>
      </c>
      <c r="E199" s="88" t="s">
        <v>156</v>
      </c>
      <c r="F199" s="88" t="s">
        <v>357</v>
      </c>
      <c r="G199" s="89"/>
      <c r="H199" s="59">
        <f>SUM(H200)</f>
        <v>3590.7</v>
      </c>
      <c r="I199" s="59">
        <f>SUM(J199+K199)</f>
        <v>-422.6</v>
      </c>
      <c r="J199" s="59">
        <f>SUM(J200)</f>
        <v>-422.6</v>
      </c>
      <c r="K199" s="59">
        <f>SUM(K200)</f>
        <v>0</v>
      </c>
      <c r="L199" s="59">
        <f>SUM(H199+I199)</f>
        <v>3168.1</v>
      </c>
      <c r="P199" s="74"/>
      <c r="Q199" s="17"/>
    </row>
    <row r="200" spans="1:17" ht="30" customHeight="1">
      <c r="A200" s="83"/>
      <c r="B200" s="87" t="s">
        <v>153</v>
      </c>
      <c r="C200" s="57">
        <v>992</v>
      </c>
      <c r="D200" s="88" t="s">
        <v>159</v>
      </c>
      <c r="E200" s="88" t="s">
        <v>156</v>
      </c>
      <c r="F200" s="88" t="s">
        <v>358</v>
      </c>
      <c r="G200" s="89"/>
      <c r="H200" s="59">
        <f>SUM(H201)</f>
        <v>3590.7</v>
      </c>
      <c r="I200" s="59">
        <f>SUM(I201)</f>
        <v>-422.6</v>
      </c>
      <c r="J200" s="59">
        <f>SUM(J201)</f>
        <v>-422.6</v>
      </c>
      <c r="K200" s="59">
        <f>SUM(K201)</f>
        <v>0</v>
      </c>
      <c r="L200" s="59">
        <f>SUM(L201)</f>
        <v>3168.1</v>
      </c>
      <c r="M200" s="35"/>
      <c r="N200" s="35"/>
      <c r="O200" s="35"/>
      <c r="P200" s="74"/>
      <c r="Q200" s="17"/>
    </row>
    <row r="201" spans="1:17" ht="48.75" customHeight="1">
      <c r="A201" s="83"/>
      <c r="B201" s="87" t="s">
        <v>24</v>
      </c>
      <c r="C201" s="57">
        <v>992</v>
      </c>
      <c r="D201" s="88" t="s">
        <v>159</v>
      </c>
      <c r="E201" s="88" t="s">
        <v>156</v>
      </c>
      <c r="F201" s="88" t="s">
        <v>358</v>
      </c>
      <c r="G201" s="89" t="s">
        <v>132</v>
      </c>
      <c r="H201" s="59">
        <v>3590.7</v>
      </c>
      <c r="I201" s="59">
        <f>SUM(J201+K201)</f>
        <v>-422.6</v>
      </c>
      <c r="J201" s="90">
        <v>-422.6</v>
      </c>
      <c r="K201" s="90">
        <v>0</v>
      </c>
      <c r="L201" s="59">
        <f>SUM(H201+I201)</f>
        <v>3168.1</v>
      </c>
      <c r="P201" s="74"/>
      <c r="Q201" s="17"/>
    </row>
    <row r="202" spans="1:17" ht="63.75" customHeight="1">
      <c r="A202" s="83"/>
      <c r="B202" s="87" t="s">
        <v>359</v>
      </c>
      <c r="C202" s="57">
        <v>992</v>
      </c>
      <c r="D202" s="88" t="s">
        <v>159</v>
      </c>
      <c r="E202" s="88" t="s">
        <v>156</v>
      </c>
      <c r="F202" s="88" t="s">
        <v>360</v>
      </c>
      <c r="G202" s="89"/>
      <c r="H202" s="59">
        <f>SUM(H203)</f>
        <v>12433.2</v>
      </c>
      <c r="I202" s="59">
        <f>SUM(J202+K202)</f>
        <v>-344.9</v>
      </c>
      <c r="J202" s="59">
        <f>SUM(J203)</f>
        <v>-344.9</v>
      </c>
      <c r="K202" s="59">
        <f>SUM(K203)</f>
        <v>0</v>
      </c>
      <c r="L202" s="59">
        <f>SUM(H202+I202)</f>
        <v>12088.300000000001</v>
      </c>
      <c r="P202" s="74"/>
      <c r="Q202" s="17"/>
    </row>
    <row r="203" spans="1:17" ht="31.5" customHeight="1">
      <c r="A203" s="83"/>
      <c r="B203" s="87" t="s">
        <v>217</v>
      </c>
      <c r="C203" s="57">
        <v>992</v>
      </c>
      <c r="D203" s="88" t="s">
        <v>159</v>
      </c>
      <c r="E203" s="88" t="s">
        <v>156</v>
      </c>
      <c r="F203" s="88" t="s">
        <v>361</v>
      </c>
      <c r="G203" s="89"/>
      <c r="H203" s="59">
        <f>SUM(H204)</f>
        <v>12433.2</v>
      </c>
      <c r="I203" s="59">
        <f>SUM(I204)</f>
        <v>-344.9</v>
      </c>
      <c r="J203" s="59">
        <f>SUM(J204)</f>
        <v>-344.9</v>
      </c>
      <c r="K203" s="59">
        <f>SUM(K204)</f>
        <v>0</v>
      </c>
      <c r="L203" s="59">
        <f>SUM(L204)</f>
        <v>12088.300000000001</v>
      </c>
      <c r="P203" s="74"/>
      <c r="Q203" s="17"/>
    </row>
    <row r="204" spans="1:17" ht="48.75" customHeight="1">
      <c r="A204" s="83"/>
      <c r="B204" s="87" t="s">
        <v>24</v>
      </c>
      <c r="C204" s="57">
        <v>992</v>
      </c>
      <c r="D204" s="88" t="s">
        <v>159</v>
      </c>
      <c r="E204" s="88" t="s">
        <v>156</v>
      </c>
      <c r="F204" s="88" t="s">
        <v>361</v>
      </c>
      <c r="G204" s="89" t="s">
        <v>132</v>
      </c>
      <c r="H204" s="59">
        <v>12433.2</v>
      </c>
      <c r="I204" s="59">
        <f>SUM(J204+K204)</f>
        <v>-344.9</v>
      </c>
      <c r="J204" s="90">
        <v>-344.9</v>
      </c>
      <c r="K204" s="90">
        <v>0</v>
      </c>
      <c r="L204" s="59">
        <f>SUM(H204+I204)</f>
        <v>12088.300000000001</v>
      </c>
      <c r="P204" s="74"/>
      <c r="Q204" s="17"/>
    </row>
    <row r="205" spans="1:17" ht="49.5" customHeight="1">
      <c r="A205" s="83"/>
      <c r="B205" s="87" t="s">
        <v>429</v>
      </c>
      <c r="C205" s="57">
        <v>992</v>
      </c>
      <c r="D205" s="88" t="s">
        <v>159</v>
      </c>
      <c r="E205" s="88" t="s">
        <v>156</v>
      </c>
      <c r="F205" s="88" t="s">
        <v>362</v>
      </c>
      <c r="G205" s="89"/>
      <c r="H205" s="59">
        <f>SUM(H206)</f>
        <v>12663.8</v>
      </c>
      <c r="I205" s="59">
        <f>SUM(J205+K205)</f>
        <v>-2.2737367544323206E-13</v>
      </c>
      <c r="J205" s="59">
        <f>SUM(J206)</f>
        <v>-2.2737367544323206E-13</v>
      </c>
      <c r="K205" s="59">
        <f>SUM(K206)</f>
        <v>0</v>
      </c>
      <c r="L205" s="59">
        <f>SUM(L206)</f>
        <v>12663.8</v>
      </c>
      <c r="P205" s="74"/>
      <c r="Q205" s="17"/>
    </row>
    <row r="206" spans="1:17" ht="17.25" customHeight="1">
      <c r="A206" s="83"/>
      <c r="B206" s="87" t="s">
        <v>363</v>
      </c>
      <c r="C206" s="57">
        <v>992</v>
      </c>
      <c r="D206" s="88" t="s">
        <v>159</v>
      </c>
      <c r="E206" s="88" t="s">
        <v>156</v>
      </c>
      <c r="F206" s="88" t="s">
        <v>364</v>
      </c>
      <c r="G206" s="89"/>
      <c r="H206" s="59">
        <f>SUM(H210+H217+H207)</f>
        <v>12663.8</v>
      </c>
      <c r="I206" s="59">
        <f>SUM(I210+I217+I207)</f>
        <v>0</v>
      </c>
      <c r="J206" s="59">
        <f>SUM(J210+J217+J207)</f>
        <v>-2.2737367544323206E-13</v>
      </c>
      <c r="K206" s="59">
        <f>SUM(K210+K217+K207)</f>
        <v>0</v>
      </c>
      <c r="L206" s="59">
        <f>SUM(L210+L217+L207)</f>
        <v>12663.8</v>
      </c>
      <c r="P206" s="75"/>
      <c r="Q206" s="17"/>
    </row>
    <row r="207" spans="1:17" ht="34.5" customHeight="1">
      <c r="A207" s="83"/>
      <c r="B207" s="39" t="s">
        <v>2</v>
      </c>
      <c r="C207" s="57">
        <v>992</v>
      </c>
      <c r="D207" s="88" t="s">
        <v>159</v>
      </c>
      <c r="E207" s="88" t="s">
        <v>156</v>
      </c>
      <c r="F207" s="88" t="s">
        <v>0</v>
      </c>
      <c r="G207" s="88"/>
      <c r="H207" s="59">
        <f>SUM(H208)</f>
        <v>0</v>
      </c>
      <c r="I207" s="59">
        <f>SUM(J207+K207)</f>
        <v>8945</v>
      </c>
      <c r="J207" s="59">
        <f aca="true" t="shared" si="16" ref="J207:L208">SUM(J208)</f>
        <v>1073.4</v>
      </c>
      <c r="K207" s="59">
        <f t="shared" si="16"/>
        <v>7871.6</v>
      </c>
      <c r="L207" s="59">
        <f t="shared" si="16"/>
        <v>8945</v>
      </c>
      <c r="P207" s="75"/>
      <c r="Q207" s="17"/>
    </row>
    <row r="208" spans="1:17" ht="47.25" customHeight="1">
      <c r="A208" s="83"/>
      <c r="B208" s="39" t="s">
        <v>438</v>
      </c>
      <c r="C208" s="57">
        <v>992</v>
      </c>
      <c r="D208" s="88" t="s">
        <v>159</v>
      </c>
      <c r="E208" s="88" t="s">
        <v>156</v>
      </c>
      <c r="F208" s="88" t="s">
        <v>1</v>
      </c>
      <c r="G208" s="88"/>
      <c r="H208" s="59">
        <f>SUM(H209)</f>
        <v>0</v>
      </c>
      <c r="I208" s="59">
        <f>SUM(I209)</f>
        <v>8945</v>
      </c>
      <c r="J208" s="59">
        <f t="shared" si="16"/>
        <v>1073.4</v>
      </c>
      <c r="K208" s="59">
        <f t="shared" si="16"/>
        <v>7871.6</v>
      </c>
      <c r="L208" s="59">
        <f t="shared" si="16"/>
        <v>8945</v>
      </c>
      <c r="P208" s="75"/>
      <c r="Q208" s="17"/>
    </row>
    <row r="209" spans="1:17" ht="49.5" customHeight="1">
      <c r="A209" s="83"/>
      <c r="B209" s="32" t="s">
        <v>24</v>
      </c>
      <c r="C209" s="57">
        <v>992</v>
      </c>
      <c r="D209" s="88" t="s">
        <v>159</v>
      </c>
      <c r="E209" s="88" t="s">
        <v>156</v>
      </c>
      <c r="F209" s="88" t="s">
        <v>1</v>
      </c>
      <c r="G209" s="88" t="s">
        <v>132</v>
      </c>
      <c r="H209" s="59">
        <v>0</v>
      </c>
      <c r="I209" s="59">
        <f>SUM(J209+K209)</f>
        <v>8945</v>
      </c>
      <c r="J209" s="59">
        <v>1073.4</v>
      </c>
      <c r="K209" s="90">
        <v>7871.6</v>
      </c>
      <c r="L209" s="90">
        <f>SUM(H209+I209)</f>
        <v>8945</v>
      </c>
      <c r="P209" s="75"/>
      <c r="Q209" s="17"/>
    </row>
    <row r="210" spans="1:17" ht="32.25" customHeight="1">
      <c r="A210" s="83"/>
      <c r="B210" s="92" t="s">
        <v>365</v>
      </c>
      <c r="C210" s="57">
        <v>992</v>
      </c>
      <c r="D210" s="88" t="s">
        <v>159</v>
      </c>
      <c r="E210" s="88" t="s">
        <v>156</v>
      </c>
      <c r="F210" s="88" t="s">
        <v>366</v>
      </c>
      <c r="G210" s="89"/>
      <c r="H210" s="59">
        <f>SUM(H211+H214)</f>
        <v>10742.199999999999</v>
      </c>
      <c r="I210" s="59">
        <f>SUM(I211+I214)</f>
        <v>-8945</v>
      </c>
      <c r="J210" s="59">
        <f>SUM(J211+J214)</f>
        <v>-1073.4000000000003</v>
      </c>
      <c r="K210" s="59">
        <f>SUM(K211+K214)</f>
        <v>-7871.6</v>
      </c>
      <c r="L210" s="59">
        <f>SUM(L211+L214)</f>
        <v>1797.1999999999982</v>
      </c>
      <c r="P210" s="75"/>
      <c r="Q210" s="17"/>
    </row>
    <row r="211" spans="1:17" ht="2.25" customHeight="1" hidden="1">
      <c r="A211" s="83"/>
      <c r="B211" s="92" t="s">
        <v>367</v>
      </c>
      <c r="C211" s="57">
        <v>992</v>
      </c>
      <c r="D211" s="88" t="s">
        <v>159</v>
      </c>
      <c r="E211" s="88" t="s">
        <v>156</v>
      </c>
      <c r="F211" s="88" t="s">
        <v>368</v>
      </c>
      <c r="G211" s="89"/>
      <c r="H211" s="59">
        <f>SUM(H212+H213)</f>
        <v>10742.199999999999</v>
      </c>
      <c r="I211" s="59">
        <f>SUM(I212+I213)</f>
        <v>-10742.2</v>
      </c>
      <c r="J211" s="59">
        <f>SUM(J212+J213)</f>
        <v>-2870.6000000000004</v>
      </c>
      <c r="K211" s="59">
        <f>SUM(K212+K213)</f>
        <v>-7871.6</v>
      </c>
      <c r="L211" s="59">
        <f>SUM(L212+L213)</f>
        <v>-1.8189894035458565E-12</v>
      </c>
      <c r="P211" s="75"/>
      <c r="Q211" s="17"/>
    </row>
    <row r="212" spans="1:17" ht="47.25" hidden="1">
      <c r="A212" s="83"/>
      <c r="B212" s="87" t="s">
        <v>24</v>
      </c>
      <c r="C212" s="57">
        <v>992</v>
      </c>
      <c r="D212" s="88" t="s">
        <v>159</v>
      </c>
      <c r="E212" s="88" t="s">
        <v>156</v>
      </c>
      <c r="F212" s="88" t="s">
        <v>368</v>
      </c>
      <c r="G212" s="89" t="s">
        <v>132</v>
      </c>
      <c r="H212" s="59">
        <v>10226.9</v>
      </c>
      <c r="I212" s="59">
        <f>SUM(J212+K212)</f>
        <v>-10226.900000000001</v>
      </c>
      <c r="J212" s="90">
        <v>-2355.3</v>
      </c>
      <c r="K212" s="90">
        <v>-7871.6</v>
      </c>
      <c r="L212" s="90">
        <f>SUM(H212+I212)</f>
        <v>-1.8189894035458565E-12</v>
      </c>
      <c r="P212" s="75"/>
      <c r="Q212" s="17"/>
    </row>
    <row r="213" spans="1:17" ht="47.25" hidden="1">
      <c r="A213" s="83"/>
      <c r="B213" s="87" t="s">
        <v>259</v>
      </c>
      <c r="C213" s="57">
        <v>992</v>
      </c>
      <c r="D213" s="88" t="s">
        <v>159</v>
      </c>
      <c r="E213" s="88" t="s">
        <v>156</v>
      </c>
      <c r="F213" s="88" t="s">
        <v>368</v>
      </c>
      <c r="G213" s="89" t="s">
        <v>142</v>
      </c>
      <c r="H213" s="59">
        <v>515.3</v>
      </c>
      <c r="I213" s="59">
        <f>SUM(J213+K213)</f>
        <v>-515.3</v>
      </c>
      <c r="J213" s="90">
        <v>-515.3</v>
      </c>
      <c r="K213" s="90">
        <v>0</v>
      </c>
      <c r="L213" s="90">
        <f>SUM(H213+I213)</f>
        <v>0</v>
      </c>
      <c r="P213" s="75"/>
      <c r="Q213" s="17"/>
    </row>
    <row r="214" spans="1:17" ht="31.5">
      <c r="A214" s="83"/>
      <c r="B214" s="92" t="s">
        <v>444</v>
      </c>
      <c r="C214" s="57">
        <v>992</v>
      </c>
      <c r="D214" s="88" t="s">
        <v>159</v>
      </c>
      <c r="E214" s="88" t="s">
        <v>156</v>
      </c>
      <c r="F214" s="88" t="s">
        <v>442</v>
      </c>
      <c r="G214" s="89"/>
      <c r="H214" s="59">
        <f>SUM(H215+H216)</f>
        <v>0</v>
      </c>
      <c r="I214" s="59">
        <f>SUM(I215+I216)</f>
        <v>1797.2</v>
      </c>
      <c r="J214" s="59">
        <f>SUM(J215+J216)</f>
        <v>1797.2</v>
      </c>
      <c r="K214" s="59">
        <f>SUM(K215+K216)</f>
        <v>0</v>
      </c>
      <c r="L214" s="59">
        <f>SUM(L215+L216)</f>
        <v>1797.2</v>
      </c>
      <c r="P214" s="75"/>
      <c r="Q214" s="17"/>
    </row>
    <row r="215" spans="1:16" ht="47.25">
      <c r="A215" s="83"/>
      <c r="B215" s="87" t="s">
        <v>24</v>
      </c>
      <c r="C215" s="57">
        <v>992</v>
      </c>
      <c r="D215" s="88" t="s">
        <v>159</v>
      </c>
      <c r="E215" s="88" t="s">
        <v>156</v>
      </c>
      <c r="F215" s="88" t="s">
        <v>442</v>
      </c>
      <c r="G215" s="89" t="s">
        <v>132</v>
      </c>
      <c r="H215" s="59">
        <v>0</v>
      </c>
      <c r="I215" s="59">
        <f>SUM(J215+K215)</f>
        <v>1281.9</v>
      </c>
      <c r="J215" s="90">
        <v>1281.9</v>
      </c>
      <c r="K215" s="90">
        <v>0</v>
      </c>
      <c r="L215" s="90">
        <f>SUM(H215+I215)</f>
        <v>1281.9</v>
      </c>
      <c r="P215" s="75"/>
    </row>
    <row r="216" spans="1:16" ht="47.25">
      <c r="A216" s="83"/>
      <c r="B216" s="87" t="s">
        <v>259</v>
      </c>
      <c r="C216" s="57">
        <v>992</v>
      </c>
      <c r="D216" s="88" t="s">
        <v>159</v>
      </c>
      <c r="E216" s="88" t="s">
        <v>156</v>
      </c>
      <c r="F216" s="88" t="s">
        <v>442</v>
      </c>
      <c r="G216" s="89" t="s">
        <v>142</v>
      </c>
      <c r="H216" s="59">
        <v>0</v>
      </c>
      <c r="I216" s="59">
        <f>SUM(J216+K216)</f>
        <v>515.3</v>
      </c>
      <c r="J216" s="90">
        <v>515.3</v>
      </c>
      <c r="K216" s="90">
        <v>0</v>
      </c>
      <c r="L216" s="90">
        <f>SUM(H216+I216)</f>
        <v>515.3</v>
      </c>
      <c r="P216" s="75"/>
    </row>
    <row r="217" spans="1:16" ht="18.75">
      <c r="A217" s="83"/>
      <c r="B217" s="92" t="s">
        <v>369</v>
      </c>
      <c r="C217" s="57">
        <v>992</v>
      </c>
      <c r="D217" s="88" t="s">
        <v>159</v>
      </c>
      <c r="E217" s="88" t="s">
        <v>156</v>
      </c>
      <c r="F217" s="88" t="s">
        <v>370</v>
      </c>
      <c r="G217" s="89"/>
      <c r="H217" s="59">
        <f>SUM(H218+H220)</f>
        <v>1921.6</v>
      </c>
      <c r="I217" s="59">
        <f>SUM(I218+I220)</f>
        <v>0</v>
      </c>
      <c r="J217" s="59">
        <f>SUM(J218+J220)</f>
        <v>0</v>
      </c>
      <c r="K217" s="59">
        <f>SUM(K218+K220)</f>
        <v>0</v>
      </c>
      <c r="L217" s="59">
        <f>SUM(L218+L220)</f>
        <v>1921.6</v>
      </c>
      <c r="P217" s="75"/>
    </row>
    <row r="218" spans="1:16" ht="31.5" hidden="1">
      <c r="A218" s="83"/>
      <c r="B218" s="92" t="s">
        <v>371</v>
      </c>
      <c r="C218" s="57">
        <v>992</v>
      </c>
      <c r="D218" s="88" t="s">
        <v>159</v>
      </c>
      <c r="E218" s="88" t="s">
        <v>156</v>
      </c>
      <c r="F218" s="88" t="s">
        <v>372</v>
      </c>
      <c r="G218" s="89"/>
      <c r="H218" s="59">
        <f>SUM(H219)</f>
        <v>1921.6</v>
      </c>
      <c r="I218" s="59">
        <f>SUM(J218+K218)</f>
        <v>-1921.6</v>
      </c>
      <c r="J218" s="59">
        <f aca="true" t="shared" si="17" ref="J218:L220">SUM(J219)</f>
        <v>-1921.6</v>
      </c>
      <c r="K218" s="59">
        <f t="shared" si="17"/>
        <v>0</v>
      </c>
      <c r="L218" s="59">
        <f t="shared" si="17"/>
        <v>0</v>
      </c>
      <c r="P218" s="75"/>
    </row>
    <row r="219" spans="1:16" ht="47.25" hidden="1">
      <c r="A219" s="83"/>
      <c r="B219" s="87" t="s">
        <v>24</v>
      </c>
      <c r="C219" s="57">
        <v>992</v>
      </c>
      <c r="D219" s="88" t="s">
        <v>159</v>
      </c>
      <c r="E219" s="88" t="s">
        <v>156</v>
      </c>
      <c r="F219" s="88" t="s">
        <v>372</v>
      </c>
      <c r="G219" s="89" t="s">
        <v>132</v>
      </c>
      <c r="H219" s="59">
        <v>1921.6</v>
      </c>
      <c r="I219" s="59">
        <f>SUM(J219+K219)</f>
        <v>-1921.6</v>
      </c>
      <c r="J219" s="90">
        <v>-1921.6</v>
      </c>
      <c r="K219" s="90">
        <v>0</v>
      </c>
      <c r="L219" s="90">
        <f>SUM(H219+I219)</f>
        <v>0</v>
      </c>
      <c r="P219" s="75"/>
    </row>
    <row r="220" spans="1:16" ht="31.5">
      <c r="A220" s="83"/>
      <c r="B220" s="92" t="s">
        <v>443</v>
      </c>
      <c r="C220" s="57">
        <v>992</v>
      </c>
      <c r="D220" s="88" t="s">
        <v>159</v>
      </c>
      <c r="E220" s="88" t="s">
        <v>156</v>
      </c>
      <c r="F220" s="88" t="s">
        <v>445</v>
      </c>
      <c r="G220" s="89"/>
      <c r="H220" s="59">
        <f>SUM(H221)</f>
        <v>0</v>
      </c>
      <c r="I220" s="59">
        <f>SUM(J220+K220)</f>
        <v>1921.6</v>
      </c>
      <c r="J220" s="59">
        <f t="shared" si="17"/>
        <v>1921.6</v>
      </c>
      <c r="K220" s="59">
        <f t="shared" si="17"/>
        <v>0</v>
      </c>
      <c r="L220" s="59">
        <f t="shared" si="17"/>
        <v>1921.6</v>
      </c>
      <c r="P220" s="75"/>
    </row>
    <row r="221" spans="1:16" ht="47.25">
      <c r="A221" s="83"/>
      <c r="B221" s="87" t="s">
        <v>24</v>
      </c>
      <c r="C221" s="57">
        <v>992</v>
      </c>
      <c r="D221" s="88" t="s">
        <v>159</v>
      </c>
      <c r="E221" s="88" t="s">
        <v>156</v>
      </c>
      <c r="F221" s="88" t="s">
        <v>445</v>
      </c>
      <c r="G221" s="89" t="s">
        <v>132</v>
      </c>
      <c r="H221" s="59">
        <v>0</v>
      </c>
      <c r="I221" s="59">
        <f>SUM(J221+K221)</f>
        <v>1921.6</v>
      </c>
      <c r="J221" s="90">
        <v>1921.6</v>
      </c>
      <c r="K221" s="90">
        <v>0</v>
      </c>
      <c r="L221" s="90">
        <f>SUM(H221+I221)</f>
        <v>1921.6</v>
      </c>
      <c r="P221" s="75"/>
    </row>
    <row r="222" spans="1:16" ht="31.5">
      <c r="A222" s="83"/>
      <c r="B222" s="93" t="s">
        <v>228</v>
      </c>
      <c r="C222" s="57">
        <v>992</v>
      </c>
      <c r="D222" s="88" t="s">
        <v>159</v>
      </c>
      <c r="E222" s="88" t="s">
        <v>159</v>
      </c>
      <c r="F222" s="88"/>
      <c r="G222" s="89"/>
      <c r="H222" s="59">
        <f>SUM(H224)</f>
        <v>15459.7</v>
      </c>
      <c r="I222" s="59">
        <f aca="true" t="shared" si="18" ref="I222:I278">SUM(J222+K222)</f>
        <v>885</v>
      </c>
      <c r="J222" s="90">
        <f>SUM(J223)</f>
        <v>885</v>
      </c>
      <c r="K222" s="90">
        <f>SUM(K223)</f>
        <v>0</v>
      </c>
      <c r="L222" s="59">
        <f>SUM(L224)</f>
        <v>16344.7</v>
      </c>
      <c r="P222" s="75"/>
    </row>
    <row r="223" spans="1:16" ht="47.25" customHeight="1">
      <c r="A223" s="83"/>
      <c r="B223" s="87" t="s">
        <v>71</v>
      </c>
      <c r="C223" s="57">
        <v>992</v>
      </c>
      <c r="D223" s="88" t="s">
        <v>159</v>
      </c>
      <c r="E223" s="88" t="s">
        <v>159</v>
      </c>
      <c r="F223" s="88" t="s">
        <v>352</v>
      </c>
      <c r="G223" s="89"/>
      <c r="H223" s="59">
        <f>SUM(H224)</f>
        <v>15459.7</v>
      </c>
      <c r="I223" s="59">
        <f t="shared" si="18"/>
        <v>885</v>
      </c>
      <c r="J223" s="59">
        <f>SUM(J224)</f>
        <v>885</v>
      </c>
      <c r="K223" s="59">
        <v>0</v>
      </c>
      <c r="L223" s="59">
        <f>SUM(L224)</f>
        <v>16344.7</v>
      </c>
      <c r="P223" s="75"/>
    </row>
    <row r="224" spans="1:16" ht="18.75">
      <c r="A224" s="83"/>
      <c r="B224" s="87" t="s">
        <v>60</v>
      </c>
      <c r="C224" s="57">
        <v>992</v>
      </c>
      <c r="D224" s="88" t="s">
        <v>159</v>
      </c>
      <c r="E224" s="88" t="s">
        <v>159</v>
      </c>
      <c r="F224" s="88" t="s">
        <v>353</v>
      </c>
      <c r="G224" s="89"/>
      <c r="H224" s="59">
        <f>SUM(H225)</f>
        <v>15459.7</v>
      </c>
      <c r="I224" s="59">
        <f t="shared" si="18"/>
        <v>885</v>
      </c>
      <c r="J224" s="59">
        <f>SUM(J225)</f>
        <v>885</v>
      </c>
      <c r="K224" s="59">
        <f>SUM(K225)</f>
        <v>0</v>
      </c>
      <c r="L224" s="59">
        <f>SUM(H224+I224)</f>
        <v>16344.7</v>
      </c>
      <c r="P224" s="75"/>
    </row>
    <row r="225" spans="1:16" ht="47.25">
      <c r="A225" s="83"/>
      <c r="B225" s="87" t="s">
        <v>197</v>
      </c>
      <c r="C225" s="57">
        <v>992</v>
      </c>
      <c r="D225" s="88" t="s">
        <v>159</v>
      </c>
      <c r="E225" s="88" t="s">
        <v>159</v>
      </c>
      <c r="F225" s="88" t="s">
        <v>76</v>
      </c>
      <c r="G225" s="89"/>
      <c r="H225" s="59">
        <f>SUM(H226)</f>
        <v>15459.7</v>
      </c>
      <c r="I225" s="59">
        <f t="shared" si="18"/>
        <v>885</v>
      </c>
      <c r="J225" s="59">
        <f>SUM(J226)</f>
        <v>885</v>
      </c>
      <c r="K225" s="59">
        <f>SUM(K226)</f>
        <v>0</v>
      </c>
      <c r="L225" s="59">
        <f>SUM(L226)</f>
        <v>16344.7</v>
      </c>
      <c r="P225" s="75"/>
    </row>
    <row r="226" spans="1:16" ht="47.25">
      <c r="A226" s="83"/>
      <c r="B226" s="28" t="s">
        <v>346</v>
      </c>
      <c r="C226" s="57">
        <v>992</v>
      </c>
      <c r="D226" s="88" t="s">
        <v>159</v>
      </c>
      <c r="E226" s="88" t="s">
        <v>159</v>
      </c>
      <c r="F226" s="88" t="s">
        <v>76</v>
      </c>
      <c r="G226" s="89" t="s">
        <v>133</v>
      </c>
      <c r="H226" s="59">
        <v>15459.7</v>
      </c>
      <c r="I226" s="59">
        <f t="shared" si="18"/>
        <v>885</v>
      </c>
      <c r="J226" s="90">
        <v>885</v>
      </c>
      <c r="K226" s="90">
        <v>0</v>
      </c>
      <c r="L226" s="90">
        <f>SUM(H226+I226)</f>
        <v>16344.7</v>
      </c>
      <c r="P226" s="75"/>
    </row>
    <row r="227" spans="1:16" ht="18.75">
      <c r="A227" s="80" t="s">
        <v>191</v>
      </c>
      <c r="B227" s="111" t="s">
        <v>237</v>
      </c>
      <c r="C227" s="53">
        <v>992</v>
      </c>
      <c r="D227" s="85" t="s">
        <v>101</v>
      </c>
      <c r="E227" s="85"/>
      <c r="F227" s="88"/>
      <c r="G227" s="89"/>
      <c r="H227" s="82">
        <f>SUM(H228)</f>
        <v>650</v>
      </c>
      <c r="I227" s="82">
        <f t="shared" si="18"/>
        <v>0</v>
      </c>
      <c r="J227" s="84">
        <f>SUM(J228)</f>
        <v>0</v>
      </c>
      <c r="K227" s="84">
        <f>SUM(K228)</f>
        <v>0</v>
      </c>
      <c r="L227" s="84">
        <f>SUM(H227+I227)</f>
        <v>650</v>
      </c>
      <c r="P227" s="75"/>
    </row>
    <row r="228" spans="1:16" ht="31.5">
      <c r="A228" s="83"/>
      <c r="B228" s="93" t="s">
        <v>238</v>
      </c>
      <c r="C228" s="57">
        <v>992</v>
      </c>
      <c r="D228" s="88" t="s">
        <v>101</v>
      </c>
      <c r="E228" s="88" t="s">
        <v>156</v>
      </c>
      <c r="F228" s="88"/>
      <c r="G228" s="89"/>
      <c r="H228" s="59">
        <f>SUM(H230)</f>
        <v>650</v>
      </c>
      <c r="I228" s="59">
        <f t="shared" si="18"/>
        <v>0</v>
      </c>
      <c r="J228" s="90">
        <f>SUM(J229)</f>
        <v>0</v>
      </c>
      <c r="K228" s="90">
        <f>SUM(K229)</f>
        <v>0</v>
      </c>
      <c r="L228" s="90">
        <f>SUM(H228+I228)</f>
        <v>650</v>
      </c>
      <c r="P228" s="75"/>
    </row>
    <row r="229" spans="1:16" ht="31.5">
      <c r="A229" s="83"/>
      <c r="B229" s="87" t="s">
        <v>32</v>
      </c>
      <c r="C229" s="57">
        <v>992</v>
      </c>
      <c r="D229" s="88" t="s">
        <v>101</v>
      </c>
      <c r="E229" s="88" t="s">
        <v>156</v>
      </c>
      <c r="F229" s="88" t="s">
        <v>33</v>
      </c>
      <c r="G229" s="89"/>
      <c r="H229" s="59">
        <f>SUM(H230)</f>
        <v>650</v>
      </c>
      <c r="I229" s="59">
        <f t="shared" si="18"/>
        <v>0</v>
      </c>
      <c r="J229" s="59">
        <f>SUM(J230)</f>
        <v>0</v>
      </c>
      <c r="K229" s="59">
        <v>0</v>
      </c>
      <c r="L229" s="90">
        <f>SUM(H229+I229)</f>
        <v>650</v>
      </c>
      <c r="P229" s="75"/>
    </row>
    <row r="230" spans="1:16" ht="15" customHeight="1">
      <c r="A230" s="83"/>
      <c r="B230" s="93" t="s">
        <v>38</v>
      </c>
      <c r="C230" s="57">
        <v>992</v>
      </c>
      <c r="D230" s="88" t="s">
        <v>101</v>
      </c>
      <c r="E230" s="88" t="s">
        <v>156</v>
      </c>
      <c r="F230" s="88" t="s">
        <v>39</v>
      </c>
      <c r="G230" s="89"/>
      <c r="H230" s="59">
        <f>SUM(H232)</f>
        <v>650</v>
      </c>
      <c r="I230" s="59">
        <f t="shared" si="18"/>
        <v>0</v>
      </c>
      <c r="J230" s="59">
        <f>SUM(J232)</f>
        <v>0</v>
      </c>
      <c r="K230" s="59">
        <f>SUM(K232)</f>
        <v>0</v>
      </c>
      <c r="L230" s="59">
        <f>SUM(L233)</f>
        <v>650</v>
      </c>
      <c r="P230" s="75"/>
    </row>
    <row r="231" spans="1:16" ht="63">
      <c r="A231" s="83"/>
      <c r="B231" s="93" t="s">
        <v>40</v>
      </c>
      <c r="C231" s="57">
        <v>992</v>
      </c>
      <c r="D231" s="88" t="s">
        <v>101</v>
      </c>
      <c r="E231" s="88" t="s">
        <v>156</v>
      </c>
      <c r="F231" s="88" t="s">
        <v>41</v>
      </c>
      <c r="G231" s="89"/>
      <c r="H231" s="59">
        <f>SUM(H232)</f>
        <v>650</v>
      </c>
      <c r="I231" s="59">
        <f>SUM(J231+K231)</f>
        <v>0</v>
      </c>
      <c r="J231" s="59">
        <f>SUM(J232)</f>
        <v>0</v>
      </c>
      <c r="K231" s="59">
        <f>SUM(K232)</f>
        <v>0</v>
      </c>
      <c r="L231" s="90">
        <f>SUM(H231+I231)</f>
        <v>650</v>
      </c>
      <c r="P231" s="75"/>
    </row>
    <row r="232" spans="1:16" ht="31.5">
      <c r="A232" s="83"/>
      <c r="B232" s="93" t="s">
        <v>42</v>
      </c>
      <c r="C232" s="57">
        <v>992</v>
      </c>
      <c r="D232" s="88" t="s">
        <v>101</v>
      </c>
      <c r="E232" s="88" t="s">
        <v>156</v>
      </c>
      <c r="F232" s="88" t="s">
        <v>43</v>
      </c>
      <c r="G232" s="89"/>
      <c r="H232" s="59">
        <f>SUM(H233)</f>
        <v>650</v>
      </c>
      <c r="I232" s="59">
        <f t="shared" si="18"/>
        <v>0</v>
      </c>
      <c r="J232" s="59">
        <f>SUM(J233)</f>
        <v>0</v>
      </c>
      <c r="K232" s="59">
        <f>SUM(K233)</f>
        <v>0</v>
      </c>
      <c r="L232" s="90">
        <f>SUM(H232+I232)</f>
        <v>650</v>
      </c>
      <c r="P232" s="75"/>
    </row>
    <row r="233" spans="1:16" ht="47.25">
      <c r="A233" s="83"/>
      <c r="B233" s="87" t="s">
        <v>24</v>
      </c>
      <c r="C233" s="57">
        <v>992</v>
      </c>
      <c r="D233" s="88" t="s">
        <v>101</v>
      </c>
      <c r="E233" s="88" t="s">
        <v>156</v>
      </c>
      <c r="F233" s="88" t="s">
        <v>43</v>
      </c>
      <c r="G233" s="89" t="s">
        <v>132</v>
      </c>
      <c r="H233" s="59">
        <v>650</v>
      </c>
      <c r="I233" s="59">
        <f t="shared" si="18"/>
        <v>0</v>
      </c>
      <c r="J233" s="90">
        <v>0</v>
      </c>
      <c r="K233" s="90">
        <v>0</v>
      </c>
      <c r="L233" s="90">
        <f>SUM(H233+I233)</f>
        <v>650</v>
      </c>
      <c r="P233" s="75"/>
    </row>
    <row r="234" spans="1:16" ht="18.75">
      <c r="A234" s="80" t="s">
        <v>192</v>
      </c>
      <c r="B234" s="94" t="s">
        <v>184</v>
      </c>
      <c r="C234" s="53">
        <v>992</v>
      </c>
      <c r="D234" s="85" t="s">
        <v>185</v>
      </c>
      <c r="E234" s="85"/>
      <c r="F234" s="85"/>
      <c r="G234" s="86"/>
      <c r="H234" s="82">
        <f>SUM(H235)</f>
        <v>1046.6</v>
      </c>
      <c r="I234" s="82">
        <f t="shared" si="18"/>
        <v>0</v>
      </c>
      <c r="J234" s="84">
        <f aca="true" t="shared" si="19" ref="J234:K239">SUM(J235)</f>
        <v>0</v>
      </c>
      <c r="K234" s="84">
        <f t="shared" si="19"/>
        <v>0</v>
      </c>
      <c r="L234" s="84">
        <f>SUM(H234+I234)</f>
        <v>1046.6</v>
      </c>
      <c r="P234" s="75"/>
    </row>
    <row r="235" spans="1:16" ht="18.75">
      <c r="A235" s="83"/>
      <c r="B235" s="87" t="s">
        <v>343</v>
      </c>
      <c r="C235" s="57">
        <v>992</v>
      </c>
      <c r="D235" s="88" t="s">
        <v>185</v>
      </c>
      <c r="E235" s="88" t="s">
        <v>185</v>
      </c>
      <c r="F235" s="88"/>
      <c r="G235" s="89"/>
      <c r="H235" s="59">
        <f>SUM(H237)</f>
        <v>1046.6</v>
      </c>
      <c r="I235" s="59">
        <f t="shared" si="18"/>
        <v>0</v>
      </c>
      <c r="J235" s="90">
        <f t="shared" si="19"/>
        <v>0</v>
      </c>
      <c r="K235" s="90">
        <f t="shared" si="19"/>
        <v>0</v>
      </c>
      <c r="L235" s="90">
        <f>SUM(H235+I235)</f>
        <v>1046.6</v>
      </c>
      <c r="P235" s="75"/>
    </row>
    <row r="236" spans="1:16" ht="35.25" customHeight="1">
      <c r="A236" s="83"/>
      <c r="B236" s="87" t="s">
        <v>430</v>
      </c>
      <c r="C236" s="57">
        <v>992</v>
      </c>
      <c r="D236" s="88" t="s">
        <v>185</v>
      </c>
      <c r="E236" s="88" t="s">
        <v>185</v>
      </c>
      <c r="F236" s="88" t="s">
        <v>376</v>
      </c>
      <c r="G236" s="89"/>
      <c r="H236" s="59">
        <f>SUM(H237)</f>
        <v>1046.6</v>
      </c>
      <c r="I236" s="59">
        <f>SUM(I237)</f>
        <v>0</v>
      </c>
      <c r="J236" s="59">
        <f t="shared" si="19"/>
        <v>0</v>
      </c>
      <c r="K236" s="59">
        <f t="shared" si="19"/>
        <v>0</v>
      </c>
      <c r="L236" s="59">
        <f>SUM(L237)</f>
        <v>1046.6</v>
      </c>
      <c r="P236" s="75"/>
    </row>
    <row r="237" spans="1:16" ht="31.5">
      <c r="A237" s="83"/>
      <c r="B237" s="87" t="s">
        <v>62</v>
      </c>
      <c r="C237" s="57">
        <v>992</v>
      </c>
      <c r="D237" s="88" t="s">
        <v>185</v>
      </c>
      <c r="E237" s="88" t="s">
        <v>185</v>
      </c>
      <c r="F237" s="88" t="s">
        <v>377</v>
      </c>
      <c r="G237" s="89"/>
      <c r="H237" s="59">
        <f>SUM(H240)</f>
        <v>1046.6</v>
      </c>
      <c r="I237" s="59">
        <f t="shared" si="18"/>
        <v>0</v>
      </c>
      <c r="J237" s="59">
        <f>SUM(J239)</f>
        <v>0</v>
      </c>
      <c r="K237" s="59">
        <f>SUM(K239)</f>
        <v>0</v>
      </c>
      <c r="L237" s="90">
        <f aca="true" t="shared" si="20" ref="L237:L243">SUM(H237+I237)</f>
        <v>1046.6</v>
      </c>
      <c r="P237" s="75"/>
    </row>
    <row r="238" spans="1:16" ht="31.5">
      <c r="A238" s="83"/>
      <c r="B238" s="87" t="s">
        <v>378</v>
      </c>
      <c r="C238" s="57">
        <v>992</v>
      </c>
      <c r="D238" s="88" t="s">
        <v>185</v>
      </c>
      <c r="E238" s="88" t="s">
        <v>185</v>
      </c>
      <c r="F238" s="88" t="s">
        <v>379</v>
      </c>
      <c r="G238" s="89"/>
      <c r="H238" s="59">
        <f>SUM(H239)</f>
        <v>1046.6</v>
      </c>
      <c r="I238" s="59">
        <f>SUM(J238+K238)</f>
        <v>0</v>
      </c>
      <c r="J238" s="59">
        <f t="shared" si="19"/>
        <v>0</v>
      </c>
      <c r="K238" s="59">
        <f t="shared" si="19"/>
        <v>0</v>
      </c>
      <c r="L238" s="90">
        <f t="shared" si="20"/>
        <v>1046.6</v>
      </c>
      <c r="P238" s="75"/>
    </row>
    <row r="239" spans="1:16" ht="31.5">
      <c r="A239" s="83"/>
      <c r="B239" s="87" t="s">
        <v>227</v>
      </c>
      <c r="C239" s="57">
        <v>992</v>
      </c>
      <c r="D239" s="88" t="s">
        <v>185</v>
      </c>
      <c r="E239" s="88" t="s">
        <v>185</v>
      </c>
      <c r="F239" s="88" t="s">
        <v>380</v>
      </c>
      <c r="G239" s="89"/>
      <c r="H239" s="59">
        <f>SUM(H240)</f>
        <v>1046.6</v>
      </c>
      <c r="I239" s="59">
        <f t="shared" si="18"/>
        <v>0</v>
      </c>
      <c r="J239" s="59">
        <f t="shared" si="19"/>
        <v>0</v>
      </c>
      <c r="K239" s="59">
        <f t="shared" si="19"/>
        <v>0</v>
      </c>
      <c r="L239" s="90">
        <f t="shared" si="20"/>
        <v>1046.6</v>
      </c>
      <c r="P239" s="75"/>
    </row>
    <row r="240" spans="1:16" ht="47.25">
      <c r="A240" s="83"/>
      <c r="B240" s="87" t="s">
        <v>24</v>
      </c>
      <c r="C240" s="57">
        <v>992</v>
      </c>
      <c r="D240" s="88" t="s">
        <v>185</v>
      </c>
      <c r="E240" s="88" t="s">
        <v>185</v>
      </c>
      <c r="F240" s="88" t="s">
        <v>380</v>
      </c>
      <c r="G240" s="89" t="s">
        <v>132</v>
      </c>
      <c r="H240" s="59">
        <v>1046.6</v>
      </c>
      <c r="I240" s="59">
        <f t="shared" si="18"/>
        <v>0</v>
      </c>
      <c r="J240" s="90">
        <v>0</v>
      </c>
      <c r="K240" s="90">
        <v>0</v>
      </c>
      <c r="L240" s="90">
        <f t="shared" si="20"/>
        <v>1046.6</v>
      </c>
      <c r="P240" s="75"/>
    </row>
    <row r="241" spans="1:16" ht="18.75">
      <c r="A241" s="80" t="s">
        <v>193</v>
      </c>
      <c r="B241" s="94" t="s">
        <v>345</v>
      </c>
      <c r="C241" s="53">
        <v>992</v>
      </c>
      <c r="D241" s="85" t="s">
        <v>163</v>
      </c>
      <c r="E241" s="85"/>
      <c r="F241" s="85"/>
      <c r="G241" s="86"/>
      <c r="H241" s="82">
        <f>SUM(H242)</f>
        <v>60928</v>
      </c>
      <c r="I241" s="59">
        <f t="shared" si="18"/>
        <v>0</v>
      </c>
      <c r="J241" s="90">
        <f>SUM(J242)</f>
        <v>0</v>
      </c>
      <c r="K241" s="90">
        <f>SUM(K242)</f>
        <v>0</v>
      </c>
      <c r="L241" s="84">
        <f t="shared" si="20"/>
        <v>60928</v>
      </c>
      <c r="P241" s="75"/>
    </row>
    <row r="242" spans="1:16" ht="18.75">
      <c r="A242" s="83"/>
      <c r="B242" s="87" t="s">
        <v>186</v>
      </c>
      <c r="C242" s="57">
        <v>992</v>
      </c>
      <c r="D242" s="88" t="s">
        <v>163</v>
      </c>
      <c r="E242" s="88" t="s">
        <v>129</v>
      </c>
      <c r="F242" s="88"/>
      <c r="G242" s="89"/>
      <c r="H242" s="59">
        <f>SUM(H243+H264)</f>
        <v>60928</v>
      </c>
      <c r="I242" s="59">
        <f>SUM(I243+I264)</f>
        <v>0</v>
      </c>
      <c r="J242" s="59">
        <f>SUM(J243+J264)</f>
        <v>0</v>
      </c>
      <c r="K242" s="59">
        <f>SUM(K243+K264)</f>
        <v>0</v>
      </c>
      <c r="L242" s="59">
        <f>SUM(L243+L264)</f>
        <v>60928</v>
      </c>
      <c r="P242" s="75"/>
    </row>
    <row r="243" spans="1:16" ht="31.5">
      <c r="A243" s="83"/>
      <c r="B243" s="87" t="s">
        <v>65</v>
      </c>
      <c r="C243" s="57">
        <v>992</v>
      </c>
      <c r="D243" s="88" t="s">
        <v>163</v>
      </c>
      <c r="E243" s="88" t="s">
        <v>129</v>
      </c>
      <c r="F243" s="88" t="s">
        <v>381</v>
      </c>
      <c r="G243" s="89"/>
      <c r="H243" s="59">
        <f>SUM(H244+H260)</f>
        <v>60348</v>
      </c>
      <c r="I243" s="59">
        <f t="shared" si="18"/>
        <v>0</v>
      </c>
      <c r="J243" s="59">
        <f>SUM(J244+J260)</f>
        <v>0</v>
      </c>
      <c r="K243" s="59">
        <f>SUM(K244+K260)</f>
        <v>0</v>
      </c>
      <c r="L243" s="59">
        <f t="shared" si="20"/>
        <v>60348</v>
      </c>
      <c r="P243" s="75"/>
    </row>
    <row r="244" spans="1:16" ht="31.5">
      <c r="A244" s="83"/>
      <c r="B244" s="87" t="s">
        <v>63</v>
      </c>
      <c r="C244" s="57">
        <v>992</v>
      </c>
      <c r="D244" s="88" t="s">
        <v>163</v>
      </c>
      <c r="E244" s="88" t="s">
        <v>129</v>
      </c>
      <c r="F244" s="88" t="s">
        <v>382</v>
      </c>
      <c r="G244" s="89"/>
      <c r="H244" s="59">
        <f>SUM(H245+H254+H257)</f>
        <v>45101.6</v>
      </c>
      <c r="I244" s="59">
        <f>SUM(I245+I254+I257)</f>
        <v>0</v>
      </c>
      <c r="J244" s="59">
        <f>SUM(J245+J254+J257)</f>
        <v>0</v>
      </c>
      <c r="K244" s="59">
        <f>SUM(K245+K254+K257)</f>
        <v>0</v>
      </c>
      <c r="L244" s="59">
        <f>SUM(L245+L254+L257)</f>
        <v>45101.6</v>
      </c>
      <c r="P244" s="75"/>
    </row>
    <row r="245" spans="1:16" ht="47.25">
      <c r="A245" s="83"/>
      <c r="B245" s="32" t="s">
        <v>383</v>
      </c>
      <c r="C245" s="57">
        <v>992</v>
      </c>
      <c r="D245" s="88" t="s">
        <v>163</v>
      </c>
      <c r="E245" s="88" t="s">
        <v>129</v>
      </c>
      <c r="F245" s="88" t="s">
        <v>384</v>
      </c>
      <c r="G245" s="89"/>
      <c r="H245" s="59">
        <f>SUM(H246+H248+H250+H252)</f>
        <v>35197.9</v>
      </c>
      <c r="I245" s="59">
        <f>SUM(I246+I248+I250+I252)</f>
        <v>0</v>
      </c>
      <c r="J245" s="59">
        <f>SUM(J246+J248+J250+J252)</f>
        <v>0</v>
      </c>
      <c r="K245" s="59">
        <f>SUM(K246+K248+K250+K252)</f>
        <v>0</v>
      </c>
      <c r="L245" s="59">
        <f>SUM(L246+L248+L250+L252)</f>
        <v>35197.9</v>
      </c>
      <c r="P245" s="75"/>
    </row>
    <row r="246" spans="1:16" ht="49.5" customHeight="1">
      <c r="A246" s="83"/>
      <c r="B246" s="87" t="s">
        <v>431</v>
      </c>
      <c r="C246" s="57">
        <v>992</v>
      </c>
      <c r="D246" s="88" t="s">
        <v>163</v>
      </c>
      <c r="E246" s="88" t="s">
        <v>129</v>
      </c>
      <c r="F246" s="88" t="s">
        <v>385</v>
      </c>
      <c r="G246" s="89"/>
      <c r="H246" s="59">
        <f>SUM(H247)</f>
        <v>34980.9</v>
      </c>
      <c r="I246" s="59">
        <f t="shared" si="18"/>
        <v>0</v>
      </c>
      <c r="J246" s="59">
        <f>SUM(J247)</f>
        <v>0</v>
      </c>
      <c r="K246" s="59">
        <f>SUM(K247)</f>
        <v>0</v>
      </c>
      <c r="L246" s="59">
        <f>SUM(L247)</f>
        <v>34980.9</v>
      </c>
      <c r="P246" s="75"/>
    </row>
    <row r="247" spans="1:16" ht="47.25">
      <c r="A247" s="83"/>
      <c r="B247" s="28" t="s">
        <v>346</v>
      </c>
      <c r="C247" s="57">
        <v>992</v>
      </c>
      <c r="D247" s="88" t="s">
        <v>163</v>
      </c>
      <c r="E247" s="88" t="s">
        <v>129</v>
      </c>
      <c r="F247" s="88" t="s">
        <v>385</v>
      </c>
      <c r="G247" s="89" t="s">
        <v>133</v>
      </c>
      <c r="H247" s="59">
        <v>34980.9</v>
      </c>
      <c r="I247" s="59">
        <f>SUM(J247+K247)</f>
        <v>0</v>
      </c>
      <c r="J247" s="90">
        <v>0</v>
      </c>
      <c r="K247" s="90">
        <v>0</v>
      </c>
      <c r="L247" s="90">
        <f>SUM(H247+I247)</f>
        <v>34980.9</v>
      </c>
      <c r="P247" s="75"/>
    </row>
    <row r="248" spans="1:16" ht="110.25" hidden="1">
      <c r="A248" s="83"/>
      <c r="B248" s="92" t="s">
        <v>386</v>
      </c>
      <c r="C248" s="88" t="s">
        <v>23</v>
      </c>
      <c r="D248" s="88" t="s">
        <v>163</v>
      </c>
      <c r="E248" s="88" t="s">
        <v>129</v>
      </c>
      <c r="F248" s="91">
        <v>1010160120</v>
      </c>
      <c r="G248" s="89"/>
      <c r="H248" s="59">
        <f>SUM(H249)</f>
        <v>0</v>
      </c>
      <c r="I248" s="59">
        <f t="shared" si="18"/>
        <v>0</v>
      </c>
      <c r="J248" s="90">
        <v>0</v>
      </c>
      <c r="K248" s="90">
        <f>SUM(K249)</f>
        <v>0</v>
      </c>
      <c r="L248" s="90">
        <f>SUM(L249)</f>
        <v>0</v>
      </c>
      <c r="P248" s="75"/>
    </row>
    <row r="249" spans="1:16" ht="47.25" hidden="1">
      <c r="A249" s="83"/>
      <c r="B249" s="93" t="s">
        <v>135</v>
      </c>
      <c r="C249" s="88" t="s">
        <v>23</v>
      </c>
      <c r="D249" s="88" t="s">
        <v>163</v>
      </c>
      <c r="E249" s="88" t="s">
        <v>129</v>
      </c>
      <c r="F249" s="91">
        <v>1010160120</v>
      </c>
      <c r="G249" s="89" t="s">
        <v>133</v>
      </c>
      <c r="H249" s="59">
        <v>0</v>
      </c>
      <c r="I249" s="59">
        <f t="shared" si="18"/>
        <v>0</v>
      </c>
      <c r="J249" s="90"/>
      <c r="K249" s="90">
        <v>0</v>
      </c>
      <c r="L249" s="90">
        <f>SUM(H249+I249)</f>
        <v>0</v>
      </c>
      <c r="P249" s="75"/>
    </row>
    <row r="250" spans="1:16" ht="110.25" hidden="1">
      <c r="A250" s="83"/>
      <c r="B250" s="92" t="s">
        <v>387</v>
      </c>
      <c r="C250" s="88" t="s">
        <v>23</v>
      </c>
      <c r="D250" s="88" t="s">
        <v>163</v>
      </c>
      <c r="E250" s="88" t="s">
        <v>129</v>
      </c>
      <c r="F250" s="91" t="s">
        <v>388</v>
      </c>
      <c r="G250" s="89"/>
      <c r="H250" s="59">
        <f>SUM(H251)</f>
        <v>0</v>
      </c>
      <c r="I250" s="59">
        <f t="shared" si="18"/>
        <v>0</v>
      </c>
      <c r="J250" s="90">
        <f>SUM(J251)</f>
        <v>0</v>
      </c>
      <c r="K250" s="90">
        <f>SUM(K251)</f>
        <v>0</v>
      </c>
      <c r="L250" s="90">
        <f>SUM(L251)</f>
        <v>0</v>
      </c>
      <c r="P250" s="75"/>
    </row>
    <row r="251" spans="1:16" ht="47.25" hidden="1">
      <c r="A251" s="83"/>
      <c r="B251" s="93" t="s">
        <v>135</v>
      </c>
      <c r="C251" s="88" t="s">
        <v>23</v>
      </c>
      <c r="D251" s="88" t="s">
        <v>163</v>
      </c>
      <c r="E251" s="88" t="s">
        <v>129</v>
      </c>
      <c r="F251" s="91" t="s">
        <v>388</v>
      </c>
      <c r="G251" s="89" t="s">
        <v>133</v>
      </c>
      <c r="H251" s="59">
        <v>0</v>
      </c>
      <c r="I251" s="59">
        <f t="shared" si="18"/>
        <v>0</v>
      </c>
      <c r="J251" s="90">
        <v>0</v>
      </c>
      <c r="K251" s="90">
        <v>0</v>
      </c>
      <c r="L251" s="90">
        <f>SUM(H251+I251)</f>
        <v>0</v>
      </c>
      <c r="P251" s="75"/>
    </row>
    <row r="252" spans="1:16" ht="47.25">
      <c r="A252" s="83"/>
      <c r="B252" s="87" t="s">
        <v>98</v>
      </c>
      <c r="C252" s="57">
        <v>992</v>
      </c>
      <c r="D252" s="88" t="s">
        <v>163</v>
      </c>
      <c r="E252" s="88" t="s">
        <v>129</v>
      </c>
      <c r="F252" s="88" t="s">
        <v>99</v>
      </c>
      <c r="G252" s="89"/>
      <c r="H252" s="59">
        <f>SUM(H253)</f>
        <v>217</v>
      </c>
      <c r="I252" s="59">
        <f>SUM(I253)</f>
        <v>0</v>
      </c>
      <c r="J252" s="90">
        <f>SUM(J253)</f>
        <v>0</v>
      </c>
      <c r="K252" s="90">
        <f>SUM(K253)</f>
        <v>0</v>
      </c>
      <c r="L252" s="90">
        <f>SUM(L253)</f>
        <v>217</v>
      </c>
      <c r="P252" s="75"/>
    </row>
    <row r="253" spans="1:16" ht="47.25">
      <c r="A253" s="83"/>
      <c r="B253" s="28" t="s">
        <v>346</v>
      </c>
      <c r="C253" s="57">
        <v>992</v>
      </c>
      <c r="D253" s="88" t="s">
        <v>163</v>
      </c>
      <c r="E253" s="88" t="s">
        <v>129</v>
      </c>
      <c r="F253" s="88" t="s">
        <v>99</v>
      </c>
      <c r="G253" s="89" t="s">
        <v>133</v>
      </c>
      <c r="H253" s="59">
        <v>217</v>
      </c>
      <c r="I253" s="59">
        <f>SUM(J253+K253)</f>
        <v>0</v>
      </c>
      <c r="J253" s="90">
        <v>0</v>
      </c>
      <c r="K253" s="90">
        <v>0</v>
      </c>
      <c r="L253" s="90">
        <f>SUM(H253+I253)</f>
        <v>217</v>
      </c>
      <c r="P253" s="75"/>
    </row>
    <row r="254" spans="1:16" ht="47.25">
      <c r="A254" s="83"/>
      <c r="B254" s="92" t="s">
        <v>389</v>
      </c>
      <c r="C254" s="57">
        <v>992</v>
      </c>
      <c r="D254" s="88" t="s">
        <v>163</v>
      </c>
      <c r="E254" s="88" t="s">
        <v>129</v>
      </c>
      <c r="F254" s="88" t="s">
        <v>390</v>
      </c>
      <c r="G254" s="89"/>
      <c r="H254" s="59">
        <f aca="true" t="shared" si="21" ref="H254:L255">SUM(H255)</f>
        <v>7637.7</v>
      </c>
      <c r="I254" s="59">
        <f t="shared" si="21"/>
        <v>0</v>
      </c>
      <c r="J254" s="59">
        <f t="shared" si="21"/>
        <v>0</v>
      </c>
      <c r="K254" s="59">
        <f t="shared" si="21"/>
        <v>0</v>
      </c>
      <c r="L254" s="59">
        <f t="shared" si="21"/>
        <v>7637.7</v>
      </c>
      <c r="P254" s="75"/>
    </row>
    <row r="255" spans="1:16" ht="48" customHeight="1">
      <c r="A255" s="83"/>
      <c r="B255" s="87" t="s">
        <v>3</v>
      </c>
      <c r="C255" s="57">
        <v>992</v>
      </c>
      <c r="D255" s="88" t="s">
        <v>163</v>
      </c>
      <c r="E255" s="88" t="s">
        <v>129</v>
      </c>
      <c r="F255" s="88" t="s">
        <v>391</v>
      </c>
      <c r="G255" s="89"/>
      <c r="H255" s="59">
        <f t="shared" si="21"/>
        <v>7637.7</v>
      </c>
      <c r="I255" s="59">
        <f t="shared" si="21"/>
        <v>0</v>
      </c>
      <c r="J255" s="59">
        <f t="shared" si="21"/>
        <v>0</v>
      </c>
      <c r="K255" s="59">
        <f t="shared" si="21"/>
        <v>0</v>
      </c>
      <c r="L255" s="59">
        <f t="shared" si="21"/>
        <v>7637.7</v>
      </c>
      <c r="P255" s="75"/>
    </row>
    <row r="256" spans="1:16" ht="47.25">
      <c r="A256" s="83"/>
      <c r="B256" s="28" t="s">
        <v>346</v>
      </c>
      <c r="C256" s="57">
        <v>992</v>
      </c>
      <c r="D256" s="88" t="s">
        <v>163</v>
      </c>
      <c r="E256" s="88" t="s">
        <v>129</v>
      </c>
      <c r="F256" s="88" t="s">
        <v>391</v>
      </c>
      <c r="G256" s="89" t="s">
        <v>133</v>
      </c>
      <c r="H256" s="59">
        <v>7637.7</v>
      </c>
      <c r="I256" s="59">
        <f>SUM(J256+K256)</f>
        <v>0</v>
      </c>
      <c r="J256" s="90">
        <v>0</v>
      </c>
      <c r="K256" s="90">
        <v>0</v>
      </c>
      <c r="L256" s="90">
        <f>SUM(H256+I256)</f>
        <v>7637.7</v>
      </c>
      <c r="P256" s="75"/>
    </row>
    <row r="257" spans="1:16" ht="31.5">
      <c r="A257" s="83"/>
      <c r="B257" s="87" t="s">
        <v>392</v>
      </c>
      <c r="C257" s="57">
        <v>992</v>
      </c>
      <c r="D257" s="88" t="s">
        <v>163</v>
      </c>
      <c r="E257" s="88" t="s">
        <v>129</v>
      </c>
      <c r="F257" s="88" t="s">
        <v>393</v>
      </c>
      <c r="G257" s="89"/>
      <c r="H257" s="59">
        <f>SUM(H258)</f>
        <v>2266</v>
      </c>
      <c r="I257" s="59">
        <f>SUM(J257+K257)</f>
        <v>0</v>
      </c>
      <c r="J257" s="59">
        <f aca="true" t="shared" si="22" ref="J257:L258">SUM(J258)</f>
        <v>0</v>
      </c>
      <c r="K257" s="59">
        <f t="shared" si="22"/>
        <v>0</v>
      </c>
      <c r="L257" s="59">
        <f t="shared" si="22"/>
        <v>2266</v>
      </c>
      <c r="P257" s="75"/>
    </row>
    <row r="258" spans="1:16" ht="31.5">
      <c r="A258" s="83"/>
      <c r="B258" s="87" t="s">
        <v>111</v>
      </c>
      <c r="C258" s="57">
        <v>992</v>
      </c>
      <c r="D258" s="88" t="s">
        <v>163</v>
      </c>
      <c r="E258" s="88" t="s">
        <v>129</v>
      </c>
      <c r="F258" s="88" t="s">
        <v>394</v>
      </c>
      <c r="G258" s="89"/>
      <c r="H258" s="59">
        <f>SUM(H259)</f>
        <v>2266</v>
      </c>
      <c r="I258" s="59">
        <f t="shared" si="18"/>
        <v>0</v>
      </c>
      <c r="J258" s="59">
        <f t="shared" si="22"/>
        <v>0</v>
      </c>
      <c r="K258" s="59">
        <f t="shared" si="22"/>
        <v>0</v>
      </c>
      <c r="L258" s="59">
        <f t="shared" si="22"/>
        <v>2266</v>
      </c>
      <c r="P258" s="75"/>
    </row>
    <row r="259" spans="1:16" ht="47.25">
      <c r="A259" s="83"/>
      <c r="B259" s="87" t="s">
        <v>24</v>
      </c>
      <c r="C259" s="57">
        <v>992</v>
      </c>
      <c r="D259" s="88" t="s">
        <v>163</v>
      </c>
      <c r="E259" s="88" t="s">
        <v>129</v>
      </c>
      <c r="F259" s="88" t="s">
        <v>394</v>
      </c>
      <c r="G259" s="89" t="s">
        <v>132</v>
      </c>
      <c r="H259" s="59">
        <v>2266</v>
      </c>
      <c r="I259" s="59">
        <f t="shared" si="18"/>
        <v>0</v>
      </c>
      <c r="J259" s="90">
        <v>0</v>
      </c>
      <c r="K259" s="90">
        <v>0</v>
      </c>
      <c r="L259" s="59">
        <f>SUM(H259+I259)</f>
        <v>2266</v>
      </c>
      <c r="P259" s="75"/>
    </row>
    <row r="260" spans="1:16" ht="18" customHeight="1">
      <c r="A260" s="83"/>
      <c r="B260" s="87" t="s">
        <v>64</v>
      </c>
      <c r="C260" s="57">
        <v>992</v>
      </c>
      <c r="D260" s="88" t="s">
        <v>163</v>
      </c>
      <c r="E260" s="88" t="s">
        <v>129</v>
      </c>
      <c r="F260" s="88" t="s">
        <v>395</v>
      </c>
      <c r="G260" s="89"/>
      <c r="H260" s="59">
        <f aca="true" t="shared" si="23" ref="H260:L262">SUM(H261)</f>
        <v>15246.4</v>
      </c>
      <c r="I260" s="59">
        <f t="shared" si="23"/>
        <v>0</v>
      </c>
      <c r="J260" s="59">
        <f t="shared" si="23"/>
        <v>0</v>
      </c>
      <c r="K260" s="59">
        <f t="shared" si="23"/>
        <v>0</v>
      </c>
      <c r="L260" s="59">
        <f t="shared" si="23"/>
        <v>15246.4</v>
      </c>
      <c r="P260" s="75"/>
    </row>
    <row r="261" spans="1:16" ht="31.5">
      <c r="A261" s="83"/>
      <c r="B261" s="87" t="s">
        <v>396</v>
      </c>
      <c r="C261" s="57">
        <v>992</v>
      </c>
      <c r="D261" s="88" t="s">
        <v>163</v>
      </c>
      <c r="E261" s="88" t="s">
        <v>129</v>
      </c>
      <c r="F261" s="88" t="s">
        <v>397</v>
      </c>
      <c r="G261" s="89"/>
      <c r="H261" s="59">
        <f t="shared" si="23"/>
        <v>15246.4</v>
      </c>
      <c r="I261" s="59">
        <f t="shared" si="23"/>
        <v>0</v>
      </c>
      <c r="J261" s="59">
        <f t="shared" si="23"/>
        <v>0</v>
      </c>
      <c r="K261" s="59">
        <f t="shared" si="23"/>
        <v>0</v>
      </c>
      <c r="L261" s="59">
        <f t="shared" si="23"/>
        <v>15246.4</v>
      </c>
      <c r="P261" s="75"/>
    </row>
    <row r="262" spans="1:16" ht="47.25">
      <c r="A262" s="83"/>
      <c r="B262" s="87" t="s">
        <v>203</v>
      </c>
      <c r="C262" s="57">
        <v>992</v>
      </c>
      <c r="D262" s="88" t="s">
        <v>163</v>
      </c>
      <c r="E262" s="88" t="s">
        <v>129</v>
      </c>
      <c r="F262" s="88" t="s">
        <v>398</v>
      </c>
      <c r="G262" s="89"/>
      <c r="H262" s="59">
        <f t="shared" si="23"/>
        <v>15246.4</v>
      </c>
      <c r="I262" s="59">
        <f t="shared" si="23"/>
        <v>0</v>
      </c>
      <c r="J262" s="59">
        <f t="shared" si="23"/>
        <v>0</v>
      </c>
      <c r="K262" s="59">
        <f t="shared" si="23"/>
        <v>0</v>
      </c>
      <c r="L262" s="59">
        <f t="shared" si="23"/>
        <v>15246.4</v>
      </c>
      <c r="P262" s="75"/>
    </row>
    <row r="263" spans="1:16" ht="16.5" customHeight="1">
      <c r="A263" s="83"/>
      <c r="B263" s="92" t="s">
        <v>139</v>
      </c>
      <c r="C263" s="57">
        <v>992</v>
      </c>
      <c r="D263" s="88" t="s">
        <v>163</v>
      </c>
      <c r="E263" s="88" t="s">
        <v>129</v>
      </c>
      <c r="F263" s="88" t="s">
        <v>398</v>
      </c>
      <c r="G263" s="89" t="s">
        <v>138</v>
      </c>
      <c r="H263" s="59">
        <v>15246.4</v>
      </c>
      <c r="I263" s="59">
        <f>SUM(J263+K263)</f>
        <v>0</v>
      </c>
      <c r="J263" s="12">
        <v>0</v>
      </c>
      <c r="K263" s="12">
        <v>0</v>
      </c>
      <c r="L263" s="90">
        <f>SUM(H263+I263)</f>
        <v>15246.4</v>
      </c>
      <c r="P263" s="75"/>
    </row>
    <row r="264" spans="1:16" ht="34.5" customHeight="1">
      <c r="A264" s="83"/>
      <c r="B264" s="28" t="s">
        <v>31</v>
      </c>
      <c r="C264" s="57">
        <v>992</v>
      </c>
      <c r="D264" s="26" t="s">
        <v>163</v>
      </c>
      <c r="E264" s="26" t="s">
        <v>129</v>
      </c>
      <c r="F264" s="110">
        <v>1800000000</v>
      </c>
      <c r="G264" s="26"/>
      <c r="H264" s="35">
        <f>SUM(H267)</f>
        <v>580</v>
      </c>
      <c r="I264" s="35">
        <f>SUM(J264+K264)</f>
        <v>0</v>
      </c>
      <c r="J264" s="35">
        <f>SUM(J267)</f>
        <v>0</v>
      </c>
      <c r="K264" s="35">
        <f>SUM(K267)</f>
        <v>0</v>
      </c>
      <c r="L264" s="35">
        <f>SUM(H264+I264)</f>
        <v>580</v>
      </c>
      <c r="P264" s="75"/>
    </row>
    <row r="265" spans="1:16" ht="32.25" customHeight="1">
      <c r="A265" s="83"/>
      <c r="B265" s="28" t="s">
        <v>50</v>
      </c>
      <c r="C265" s="57">
        <v>992</v>
      </c>
      <c r="D265" s="26" t="s">
        <v>163</v>
      </c>
      <c r="E265" s="26" t="s">
        <v>129</v>
      </c>
      <c r="F265" s="110">
        <v>1810000000</v>
      </c>
      <c r="G265" s="26"/>
      <c r="H265" s="35">
        <f>SUM(H267)</f>
        <v>580</v>
      </c>
      <c r="I265" s="35">
        <f>SUM(I267)</f>
        <v>0</v>
      </c>
      <c r="J265" s="35">
        <f>SUM(J267)</f>
        <v>0</v>
      </c>
      <c r="K265" s="35">
        <f>SUM(K267)</f>
        <v>0</v>
      </c>
      <c r="L265" s="35">
        <f>SUM(L267)</f>
        <v>580</v>
      </c>
      <c r="P265" s="75"/>
    </row>
    <row r="266" spans="1:16" ht="49.5" customHeight="1">
      <c r="A266" s="83"/>
      <c r="B266" s="28" t="s">
        <v>147</v>
      </c>
      <c r="C266" s="57">
        <v>992</v>
      </c>
      <c r="D266" s="26" t="s">
        <v>163</v>
      </c>
      <c r="E266" s="26" t="s">
        <v>129</v>
      </c>
      <c r="F266" s="110" t="s">
        <v>148</v>
      </c>
      <c r="G266" s="26"/>
      <c r="H266" s="59">
        <f>SUM(H267)</f>
        <v>580</v>
      </c>
      <c r="I266" s="59">
        <f>SUM(J266+K266)</f>
        <v>0</v>
      </c>
      <c r="J266" s="59">
        <f aca="true" t="shared" si="24" ref="J266:L267">SUM(J267)</f>
        <v>0</v>
      </c>
      <c r="K266" s="59">
        <f t="shared" si="24"/>
        <v>0</v>
      </c>
      <c r="L266" s="59">
        <f t="shared" si="24"/>
        <v>580</v>
      </c>
      <c r="P266" s="75"/>
    </row>
    <row r="267" spans="1:16" ht="94.5">
      <c r="A267" s="83"/>
      <c r="B267" s="87" t="s">
        <v>29</v>
      </c>
      <c r="C267" s="57">
        <v>992</v>
      </c>
      <c r="D267" s="88" t="s">
        <v>163</v>
      </c>
      <c r="E267" s="88" t="s">
        <v>129</v>
      </c>
      <c r="F267" s="88" t="s">
        <v>51</v>
      </c>
      <c r="G267" s="89"/>
      <c r="H267" s="59">
        <f>SUM(H268)</f>
        <v>580</v>
      </c>
      <c r="I267" s="59">
        <f>SUM(J267+K267)</f>
        <v>0</v>
      </c>
      <c r="J267" s="59">
        <f t="shared" si="24"/>
        <v>0</v>
      </c>
      <c r="K267" s="59">
        <f t="shared" si="24"/>
        <v>0</v>
      </c>
      <c r="L267" s="59">
        <f t="shared" si="24"/>
        <v>580</v>
      </c>
      <c r="P267" s="75"/>
    </row>
    <row r="268" spans="1:16" ht="47.25">
      <c r="A268" s="83"/>
      <c r="B268" s="87" t="s">
        <v>24</v>
      </c>
      <c r="C268" s="57">
        <v>992</v>
      </c>
      <c r="D268" s="88" t="s">
        <v>163</v>
      </c>
      <c r="E268" s="88" t="s">
        <v>129</v>
      </c>
      <c r="F268" s="88" t="s">
        <v>51</v>
      </c>
      <c r="G268" s="89" t="s">
        <v>132</v>
      </c>
      <c r="H268" s="59">
        <v>580</v>
      </c>
      <c r="I268" s="59">
        <f>SUM(J268+K268)</f>
        <v>0</v>
      </c>
      <c r="J268" s="90">
        <v>0</v>
      </c>
      <c r="K268" s="90">
        <v>0</v>
      </c>
      <c r="L268" s="59">
        <f>SUM(H268+I268)</f>
        <v>580</v>
      </c>
      <c r="P268" s="75"/>
    </row>
    <row r="269" spans="1:16" ht="15.75" customHeight="1">
      <c r="A269" s="80" t="s">
        <v>194</v>
      </c>
      <c r="B269" s="94" t="s">
        <v>164</v>
      </c>
      <c r="C269" s="53">
        <v>992</v>
      </c>
      <c r="D269" s="85" t="s">
        <v>165</v>
      </c>
      <c r="E269" s="85"/>
      <c r="F269" s="85"/>
      <c r="G269" s="86"/>
      <c r="H269" s="82">
        <f>SUM(H270)</f>
        <v>5830.299999999999</v>
      </c>
      <c r="I269" s="82">
        <f t="shared" si="18"/>
        <v>0</v>
      </c>
      <c r="J269" s="82">
        <f>SUM(J270)</f>
        <v>0</v>
      </c>
      <c r="K269" s="82">
        <f>SUM(K270)</f>
        <v>0</v>
      </c>
      <c r="L269" s="82">
        <f>SUM(L270)</f>
        <v>5830.299999999999</v>
      </c>
      <c r="P269" s="75"/>
    </row>
    <row r="270" spans="1:16" ht="15.75" customHeight="1">
      <c r="A270" s="83"/>
      <c r="B270" s="93" t="s">
        <v>166</v>
      </c>
      <c r="C270" s="57">
        <v>992</v>
      </c>
      <c r="D270" s="88" t="s">
        <v>165</v>
      </c>
      <c r="E270" s="88" t="s">
        <v>156</v>
      </c>
      <c r="F270" s="88"/>
      <c r="G270" s="89"/>
      <c r="H270" s="59">
        <f>SUM(H271+H283)</f>
        <v>5830.299999999999</v>
      </c>
      <c r="I270" s="59">
        <f>SUM(I271+I283)</f>
        <v>0</v>
      </c>
      <c r="J270" s="59">
        <f>SUM(J271+J283)</f>
        <v>0</v>
      </c>
      <c r="K270" s="59">
        <f>SUM(K271+K283)</f>
        <v>0</v>
      </c>
      <c r="L270" s="59">
        <f>SUM(L271+L283)</f>
        <v>5830.299999999999</v>
      </c>
      <c r="P270" s="75"/>
    </row>
    <row r="271" spans="1:16" ht="63">
      <c r="A271" s="83"/>
      <c r="B271" s="87" t="s">
        <v>82</v>
      </c>
      <c r="C271" s="57">
        <v>992</v>
      </c>
      <c r="D271" s="88" t="s">
        <v>165</v>
      </c>
      <c r="E271" s="88" t="s">
        <v>156</v>
      </c>
      <c r="F271" s="88" t="s">
        <v>400</v>
      </c>
      <c r="G271" s="89"/>
      <c r="H271" s="59">
        <f>SUM(H272+H276)</f>
        <v>1304.1</v>
      </c>
      <c r="I271" s="59">
        <f t="shared" si="18"/>
        <v>0</v>
      </c>
      <c r="J271" s="59">
        <f>SUM(J272+J276)</f>
        <v>0</v>
      </c>
      <c r="K271" s="59">
        <f>SUM(K272+K276)</f>
        <v>0</v>
      </c>
      <c r="L271" s="59">
        <f>SUM(H271+I271)</f>
        <v>1304.1</v>
      </c>
      <c r="P271" s="75"/>
    </row>
    <row r="272" spans="1:16" ht="31.5">
      <c r="A272" s="83"/>
      <c r="B272" s="87" t="s">
        <v>218</v>
      </c>
      <c r="C272" s="57">
        <v>992</v>
      </c>
      <c r="D272" s="88" t="s">
        <v>165</v>
      </c>
      <c r="E272" s="88" t="s">
        <v>156</v>
      </c>
      <c r="F272" s="88" t="s">
        <v>401</v>
      </c>
      <c r="G272" s="89"/>
      <c r="H272" s="59">
        <f>SUM(H275)</f>
        <v>644.1</v>
      </c>
      <c r="I272" s="59">
        <f t="shared" si="18"/>
        <v>0</v>
      </c>
      <c r="J272" s="59">
        <f>SUM(J274)</f>
        <v>0</v>
      </c>
      <c r="K272" s="59">
        <f>SUM(K274)</f>
        <v>0</v>
      </c>
      <c r="L272" s="59">
        <f>SUM(L275)</f>
        <v>644.1</v>
      </c>
      <c r="P272" s="75"/>
    </row>
    <row r="273" spans="1:16" ht="31.5">
      <c r="A273" s="83"/>
      <c r="B273" s="87" t="s">
        <v>402</v>
      </c>
      <c r="C273" s="57">
        <v>992</v>
      </c>
      <c r="D273" s="88" t="s">
        <v>165</v>
      </c>
      <c r="E273" s="88" t="s">
        <v>156</v>
      </c>
      <c r="F273" s="88" t="s">
        <v>403</v>
      </c>
      <c r="G273" s="89"/>
      <c r="H273" s="59">
        <f>SUM(H274)</f>
        <v>644.1</v>
      </c>
      <c r="I273" s="59">
        <f>SUM(J273+K273)</f>
        <v>0</v>
      </c>
      <c r="J273" s="59">
        <f aca="true" t="shared" si="25" ref="J273:L274">SUM(J274)</f>
        <v>0</v>
      </c>
      <c r="K273" s="59">
        <f t="shared" si="25"/>
        <v>0</v>
      </c>
      <c r="L273" s="59">
        <f t="shared" si="25"/>
        <v>644.1</v>
      </c>
      <c r="P273" s="75"/>
    </row>
    <row r="274" spans="1:16" ht="47.25">
      <c r="A274" s="83"/>
      <c r="B274" s="87" t="s">
        <v>201</v>
      </c>
      <c r="C274" s="57">
        <v>992</v>
      </c>
      <c r="D274" s="88" t="s">
        <v>165</v>
      </c>
      <c r="E274" s="88" t="s">
        <v>156</v>
      </c>
      <c r="F274" s="88" t="s">
        <v>404</v>
      </c>
      <c r="G274" s="89"/>
      <c r="H274" s="59">
        <f>SUM(H275)</f>
        <v>644.1</v>
      </c>
      <c r="I274" s="59">
        <f>SUM(J274+K274)</f>
        <v>0</v>
      </c>
      <c r="J274" s="59">
        <f t="shared" si="25"/>
        <v>0</v>
      </c>
      <c r="K274" s="59">
        <f t="shared" si="25"/>
        <v>0</v>
      </c>
      <c r="L274" s="59">
        <f t="shared" si="25"/>
        <v>644.1</v>
      </c>
      <c r="P274" s="75"/>
    </row>
    <row r="275" spans="1:16" ht="31.5">
      <c r="A275" s="83"/>
      <c r="B275" s="87" t="s">
        <v>136</v>
      </c>
      <c r="C275" s="57">
        <v>992</v>
      </c>
      <c r="D275" s="88" t="s">
        <v>165</v>
      </c>
      <c r="E275" s="88" t="s">
        <v>156</v>
      </c>
      <c r="F275" s="88" t="s">
        <v>404</v>
      </c>
      <c r="G275" s="89" t="s">
        <v>137</v>
      </c>
      <c r="H275" s="59">
        <v>644.1</v>
      </c>
      <c r="I275" s="59">
        <f t="shared" si="18"/>
        <v>0</v>
      </c>
      <c r="J275" s="90">
        <v>0</v>
      </c>
      <c r="K275" s="90">
        <v>0</v>
      </c>
      <c r="L275" s="90">
        <f>SUM(H275+I275)</f>
        <v>644.1</v>
      </c>
      <c r="P275" s="75"/>
    </row>
    <row r="276" spans="1:16" ht="31.5">
      <c r="A276" s="83"/>
      <c r="B276" s="87" t="s">
        <v>236</v>
      </c>
      <c r="C276" s="57">
        <v>992</v>
      </c>
      <c r="D276" s="88" t="s">
        <v>165</v>
      </c>
      <c r="E276" s="88" t="s">
        <v>156</v>
      </c>
      <c r="F276" s="88" t="s">
        <v>405</v>
      </c>
      <c r="G276" s="89"/>
      <c r="H276" s="59">
        <f>SUM(H278+H281)</f>
        <v>660</v>
      </c>
      <c r="I276" s="59">
        <f t="shared" si="18"/>
        <v>0</v>
      </c>
      <c r="J276" s="59">
        <f>SUM(J281+J278)</f>
        <v>0</v>
      </c>
      <c r="K276" s="59">
        <f>SUM(K281)</f>
        <v>0</v>
      </c>
      <c r="L276" s="59">
        <f>SUM(L278+L281)</f>
        <v>660</v>
      </c>
      <c r="P276" s="75"/>
    </row>
    <row r="277" spans="1:16" ht="31.5">
      <c r="A277" s="83"/>
      <c r="B277" s="87" t="s">
        <v>406</v>
      </c>
      <c r="C277" s="57">
        <v>992</v>
      </c>
      <c r="D277" s="88" t="s">
        <v>165</v>
      </c>
      <c r="E277" s="88" t="s">
        <v>156</v>
      </c>
      <c r="F277" s="88" t="s">
        <v>407</v>
      </c>
      <c r="G277" s="89"/>
      <c r="H277" s="59">
        <f>SUM(H278)</f>
        <v>200</v>
      </c>
      <c r="I277" s="59">
        <f>SUM(J277+K277)</f>
        <v>0</v>
      </c>
      <c r="J277" s="90">
        <f>SUM(J278)</f>
        <v>0</v>
      </c>
      <c r="K277" s="90">
        <v>0</v>
      </c>
      <c r="L277" s="90">
        <f aca="true" t="shared" si="26" ref="L277:L282">SUM(H277+I277)</f>
        <v>200</v>
      </c>
      <c r="P277" s="75"/>
    </row>
    <row r="278" spans="1:16" ht="18" customHeight="1">
      <c r="A278" s="83"/>
      <c r="B278" s="87" t="s">
        <v>152</v>
      </c>
      <c r="C278" s="57">
        <v>992</v>
      </c>
      <c r="D278" s="88" t="s">
        <v>165</v>
      </c>
      <c r="E278" s="88" t="s">
        <v>156</v>
      </c>
      <c r="F278" s="88" t="s">
        <v>408</v>
      </c>
      <c r="G278" s="89"/>
      <c r="H278" s="59">
        <f>SUM(H279)</f>
        <v>200</v>
      </c>
      <c r="I278" s="59">
        <f t="shared" si="18"/>
        <v>0</v>
      </c>
      <c r="J278" s="90">
        <f>SUM(J279)</f>
        <v>0</v>
      </c>
      <c r="K278" s="90">
        <v>0</v>
      </c>
      <c r="L278" s="90">
        <f t="shared" si="26"/>
        <v>200</v>
      </c>
      <c r="P278" s="75"/>
    </row>
    <row r="279" spans="1:16" ht="31.5">
      <c r="A279" s="83"/>
      <c r="B279" s="87" t="s">
        <v>136</v>
      </c>
      <c r="C279" s="57">
        <v>992</v>
      </c>
      <c r="D279" s="88" t="s">
        <v>165</v>
      </c>
      <c r="E279" s="88" t="s">
        <v>156</v>
      </c>
      <c r="F279" s="88" t="s">
        <v>408</v>
      </c>
      <c r="G279" s="89" t="s">
        <v>137</v>
      </c>
      <c r="H279" s="59">
        <v>200</v>
      </c>
      <c r="I279" s="59">
        <f>SUM(J279)</f>
        <v>0</v>
      </c>
      <c r="J279" s="90">
        <v>0</v>
      </c>
      <c r="K279" s="90">
        <v>0</v>
      </c>
      <c r="L279" s="90">
        <f t="shared" si="26"/>
        <v>200</v>
      </c>
      <c r="P279" s="75"/>
    </row>
    <row r="280" spans="1:16" ht="31.5">
      <c r="A280" s="83"/>
      <c r="B280" s="87" t="s">
        <v>409</v>
      </c>
      <c r="C280" s="57">
        <v>992</v>
      </c>
      <c r="D280" s="88" t="s">
        <v>165</v>
      </c>
      <c r="E280" s="88" t="s">
        <v>156</v>
      </c>
      <c r="F280" s="88" t="s">
        <v>410</v>
      </c>
      <c r="G280" s="89"/>
      <c r="H280" s="59">
        <f>SUM(H281)</f>
        <v>460</v>
      </c>
      <c r="I280" s="59">
        <f>SUM(J280+K280)</f>
        <v>0</v>
      </c>
      <c r="J280" s="90">
        <f>SUM(J281)</f>
        <v>0</v>
      </c>
      <c r="K280" s="90">
        <f>SUM(K281)</f>
        <v>0</v>
      </c>
      <c r="L280" s="90">
        <f t="shared" si="26"/>
        <v>460</v>
      </c>
      <c r="P280" s="75"/>
    </row>
    <row r="281" spans="1:16" ht="47.25">
      <c r="A281" s="83"/>
      <c r="B281" s="87" t="s">
        <v>233</v>
      </c>
      <c r="C281" s="57">
        <v>992</v>
      </c>
      <c r="D281" s="88" t="s">
        <v>165</v>
      </c>
      <c r="E281" s="88" t="s">
        <v>156</v>
      </c>
      <c r="F281" s="88" t="s">
        <v>411</v>
      </c>
      <c r="G281" s="89"/>
      <c r="H281" s="59">
        <f>SUM(H282)</f>
        <v>460</v>
      </c>
      <c r="I281" s="59">
        <f>SUM(J281+K281)</f>
        <v>0</v>
      </c>
      <c r="J281" s="90">
        <f>SUM(J282)</f>
        <v>0</v>
      </c>
      <c r="K281" s="90">
        <f>SUM(K282)</f>
        <v>0</v>
      </c>
      <c r="L281" s="90">
        <f t="shared" si="26"/>
        <v>460</v>
      </c>
      <c r="P281" s="75"/>
    </row>
    <row r="282" spans="1:16" ht="31.5">
      <c r="A282" s="83"/>
      <c r="B282" s="87" t="s">
        <v>136</v>
      </c>
      <c r="C282" s="57">
        <v>992</v>
      </c>
      <c r="D282" s="88" t="s">
        <v>165</v>
      </c>
      <c r="E282" s="88" t="s">
        <v>156</v>
      </c>
      <c r="F282" s="88" t="s">
        <v>411</v>
      </c>
      <c r="G282" s="89" t="s">
        <v>137</v>
      </c>
      <c r="H282" s="59">
        <v>460</v>
      </c>
      <c r="I282" s="59">
        <f>SUM(J282+K282)</f>
        <v>0</v>
      </c>
      <c r="J282" s="90">
        <v>0</v>
      </c>
      <c r="K282" s="90">
        <v>0</v>
      </c>
      <c r="L282" s="90">
        <f t="shared" si="26"/>
        <v>460</v>
      </c>
      <c r="P282" s="75"/>
    </row>
    <row r="283" spans="1:16" ht="47.25">
      <c r="A283" s="83"/>
      <c r="B283" s="48" t="s">
        <v>83</v>
      </c>
      <c r="C283" s="57">
        <v>992</v>
      </c>
      <c r="D283" s="88" t="s">
        <v>165</v>
      </c>
      <c r="E283" s="88" t="s">
        <v>156</v>
      </c>
      <c r="F283" s="97" t="s">
        <v>412</v>
      </c>
      <c r="G283" s="89"/>
      <c r="H283" s="59">
        <f aca="true" t="shared" si="27" ref="H283:L284">SUM(H284)</f>
        <v>4526.2</v>
      </c>
      <c r="I283" s="90">
        <f t="shared" si="27"/>
        <v>0</v>
      </c>
      <c r="J283" s="90">
        <f t="shared" si="27"/>
        <v>0</v>
      </c>
      <c r="K283" s="90">
        <f t="shared" si="27"/>
        <v>0</v>
      </c>
      <c r="L283" s="59">
        <f t="shared" si="27"/>
        <v>4526.2</v>
      </c>
      <c r="P283" s="75"/>
    </row>
    <row r="284" spans="1:16" ht="31.5">
      <c r="A284" s="83"/>
      <c r="B284" s="48" t="s">
        <v>95</v>
      </c>
      <c r="C284" s="57">
        <v>992</v>
      </c>
      <c r="D284" s="88" t="s">
        <v>165</v>
      </c>
      <c r="E284" s="88" t="s">
        <v>156</v>
      </c>
      <c r="F284" s="97" t="s">
        <v>413</v>
      </c>
      <c r="G284" s="89"/>
      <c r="H284" s="59">
        <f t="shared" si="27"/>
        <v>4526.2</v>
      </c>
      <c r="I284" s="59">
        <f t="shared" si="27"/>
        <v>0</v>
      </c>
      <c r="J284" s="59">
        <f t="shared" si="27"/>
        <v>0</v>
      </c>
      <c r="K284" s="59">
        <f t="shared" si="27"/>
        <v>0</v>
      </c>
      <c r="L284" s="59">
        <f t="shared" si="27"/>
        <v>4526.2</v>
      </c>
      <c r="P284" s="75"/>
    </row>
    <row r="285" spans="1:16" ht="60.75" customHeight="1">
      <c r="A285" s="83"/>
      <c r="B285" s="93" t="s">
        <v>109</v>
      </c>
      <c r="C285" s="57">
        <v>992</v>
      </c>
      <c r="D285" s="88" t="s">
        <v>165</v>
      </c>
      <c r="E285" s="88" t="s">
        <v>156</v>
      </c>
      <c r="F285" s="98" t="s">
        <v>414</v>
      </c>
      <c r="G285" s="89"/>
      <c r="H285" s="59">
        <f>SUM(H286)</f>
        <v>4526.2</v>
      </c>
      <c r="I285" s="59">
        <f>SUM(I286)</f>
        <v>0</v>
      </c>
      <c r="J285" s="59">
        <f>SUM(J286)</f>
        <v>0</v>
      </c>
      <c r="K285" s="59">
        <f>SUM(K286)</f>
        <v>0</v>
      </c>
      <c r="L285" s="59">
        <f>SUM(L286)</f>
        <v>4526.2</v>
      </c>
      <c r="P285" s="75"/>
    </row>
    <row r="286" spans="1:16" ht="64.5" customHeight="1">
      <c r="A286" s="83"/>
      <c r="B286" s="99" t="s">
        <v>415</v>
      </c>
      <c r="C286" s="57">
        <v>992</v>
      </c>
      <c r="D286" s="88" t="s">
        <v>165</v>
      </c>
      <c r="E286" s="88" t="s">
        <v>156</v>
      </c>
      <c r="F286" s="98" t="s">
        <v>416</v>
      </c>
      <c r="G286" s="89"/>
      <c r="H286" s="59">
        <f>SUM(H287)</f>
        <v>4526.2</v>
      </c>
      <c r="I286" s="90">
        <f>SUM(I287)</f>
        <v>0</v>
      </c>
      <c r="J286" s="90">
        <f>SUM(J287)</f>
        <v>0</v>
      </c>
      <c r="K286" s="90">
        <f>SUM(K287)</f>
        <v>0</v>
      </c>
      <c r="L286" s="90">
        <f>SUM(H286+I286)</f>
        <v>4526.2</v>
      </c>
      <c r="P286" s="75"/>
    </row>
    <row r="287" spans="1:16" ht="31.5">
      <c r="A287" s="83"/>
      <c r="B287" s="87" t="s">
        <v>136</v>
      </c>
      <c r="C287" s="57">
        <v>992</v>
      </c>
      <c r="D287" s="88" t="s">
        <v>165</v>
      </c>
      <c r="E287" s="88" t="s">
        <v>156</v>
      </c>
      <c r="F287" s="98" t="s">
        <v>416</v>
      </c>
      <c r="G287" s="89" t="s">
        <v>137</v>
      </c>
      <c r="H287" s="59">
        <v>4526.2</v>
      </c>
      <c r="I287" s="90">
        <f>SUM(J287+K287)</f>
        <v>0</v>
      </c>
      <c r="J287" s="90">
        <v>0</v>
      </c>
      <c r="K287" s="90">
        <v>0</v>
      </c>
      <c r="L287" s="90">
        <f>SUM(H287+I287)</f>
        <v>4526.2</v>
      </c>
      <c r="P287" s="75"/>
    </row>
    <row r="288" spans="1:16" ht="18.75">
      <c r="A288" s="80" t="s">
        <v>44</v>
      </c>
      <c r="B288" s="94" t="s">
        <v>187</v>
      </c>
      <c r="C288" s="53">
        <v>992</v>
      </c>
      <c r="D288" s="85" t="s">
        <v>161</v>
      </c>
      <c r="E288" s="88"/>
      <c r="F288" s="88"/>
      <c r="G288" s="89"/>
      <c r="H288" s="82">
        <f>SUM(H289)</f>
        <v>12910.199999999999</v>
      </c>
      <c r="I288" s="84">
        <f>SUM(I289)</f>
        <v>100</v>
      </c>
      <c r="J288" s="84">
        <f>SUM(J289)</f>
        <v>100</v>
      </c>
      <c r="K288" s="84">
        <f>SUM(K289)</f>
        <v>0</v>
      </c>
      <c r="L288" s="84">
        <f>SUM(H288+I288)</f>
        <v>13010.199999999999</v>
      </c>
      <c r="P288" s="75"/>
    </row>
    <row r="289" spans="1:16" ht="16.5" customHeight="1">
      <c r="A289" s="83"/>
      <c r="B289" s="87" t="s">
        <v>114</v>
      </c>
      <c r="C289" s="57">
        <v>992</v>
      </c>
      <c r="D289" s="88" t="s">
        <v>161</v>
      </c>
      <c r="E289" s="88" t="s">
        <v>129</v>
      </c>
      <c r="F289" s="88"/>
      <c r="G289" s="89"/>
      <c r="H289" s="59">
        <f>SUM(H291)</f>
        <v>12910.199999999999</v>
      </c>
      <c r="I289" s="59">
        <f aca="true" t="shared" si="28" ref="I289:K290">SUM(I290)</f>
        <v>100</v>
      </c>
      <c r="J289" s="59">
        <f t="shared" si="28"/>
        <v>100</v>
      </c>
      <c r="K289" s="59">
        <f t="shared" si="28"/>
        <v>0</v>
      </c>
      <c r="L289" s="90">
        <f>SUM(H289+I289)</f>
        <v>13010.199999999999</v>
      </c>
      <c r="P289" s="75"/>
    </row>
    <row r="290" spans="1:16" ht="47.25">
      <c r="A290" s="83"/>
      <c r="B290" s="87" t="s">
        <v>74</v>
      </c>
      <c r="C290" s="57">
        <v>992</v>
      </c>
      <c r="D290" s="88" t="s">
        <v>161</v>
      </c>
      <c r="E290" s="88" t="s">
        <v>129</v>
      </c>
      <c r="F290" s="88" t="s">
        <v>417</v>
      </c>
      <c r="G290" s="89"/>
      <c r="H290" s="59">
        <f>SUM(H291)</f>
        <v>12910.199999999999</v>
      </c>
      <c r="I290" s="59">
        <f t="shared" si="28"/>
        <v>100</v>
      </c>
      <c r="J290" s="59">
        <f t="shared" si="28"/>
        <v>100</v>
      </c>
      <c r="K290" s="59">
        <f t="shared" si="28"/>
        <v>0</v>
      </c>
      <c r="L290" s="59">
        <f>SUM(H290+I290)</f>
        <v>13010.199999999999</v>
      </c>
      <c r="P290" s="75"/>
    </row>
    <row r="291" spans="1:16" ht="31.5">
      <c r="A291" s="83"/>
      <c r="B291" s="87" t="s">
        <v>73</v>
      </c>
      <c r="C291" s="57">
        <v>992</v>
      </c>
      <c r="D291" s="88" t="s">
        <v>161</v>
      </c>
      <c r="E291" s="88" t="s">
        <v>129</v>
      </c>
      <c r="F291" s="88" t="s">
        <v>418</v>
      </c>
      <c r="G291" s="89"/>
      <c r="H291" s="59">
        <f>SUM(H293+H298)</f>
        <v>12910.199999999999</v>
      </c>
      <c r="I291" s="59">
        <f>SUM(I293+I298)</f>
        <v>100</v>
      </c>
      <c r="J291" s="59">
        <f>SUM(J293+J298)</f>
        <v>100</v>
      </c>
      <c r="K291" s="59">
        <f>SUM(K293+K298)</f>
        <v>0</v>
      </c>
      <c r="L291" s="59">
        <f>SUM(L293+L298)</f>
        <v>13010.199999999999</v>
      </c>
      <c r="P291" s="75"/>
    </row>
    <row r="292" spans="1:16" ht="78.75" customHeight="1">
      <c r="A292" s="83"/>
      <c r="B292" s="87" t="s">
        <v>419</v>
      </c>
      <c r="C292" s="57">
        <v>992</v>
      </c>
      <c r="D292" s="88" t="s">
        <v>161</v>
      </c>
      <c r="E292" s="88" t="s">
        <v>129</v>
      </c>
      <c r="F292" s="88" t="s">
        <v>420</v>
      </c>
      <c r="G292" s="89"/>
      <c r="H292" s="59">
        <f>SUM(H294+H295+H296)</f>
        <v>2326.4</v>
      </c>
      <c r="I292" s="59">
        <f>SUM(J292+K292)</f>
        <v>100</v>
      </c>
      <c r="J292" s="59">
        <f>SUM(J293)</f>
        <v>100</v>
      </c>
      <c r="K292" s="59">
        <f>SUM(K293+K294+K295)</f>
        <v>0</v>
      </c>
      <c r="L292" s="59">
        <f>SUM(H292+I292)</f>
        <v>2426.4</v>
      </c>
      <c r="P292" s="75"/>
    </row>
    <row r="293" spans="1:16" ht="30" customHeight="1">
      <c r="A293" s="83"/>
      <c r="B293" s="87" t="s">
        <v>225</v>
      </c>
      <c r="C293" s="57">
        <v>992</v>
      </c>
      <c r="D293" s="88" t="s">
        <v>161</v>
      </c>
      <c r="E293" s="88" t="s">
        <v>129</v>
      </c>
      <c r="F293" s="88" t="s">
        <v>421</v>
      </c>
      <c r="G293" s="89"/>
      <c r="H293" s="59">
        <f>SUM(H295+H294+H296)</f>
        <v>2326.4</v>
      </c>
      <c r="I293" s="59">
        <f>SUM(J293+K293)</f>
        <v>100</v>
      </c>
      <c r="J293" s="59">
        <f>SUM(J294+J295+J296)</f>
        <v>100</v>
      </c>
      <c r="K293" s="59">
        <f>SUM(K294+K295+K296)</f>
        <v>0</v>
      </c>
      <c r="L293" s="59">
        <f>SUM(L295+L294+L296)</f>
        <v>2426.4</v>
      </c>
      <c r="P293" s="75"/>
    </row>
    <row r="294" spans="1:16" ht="96" customHeight="1">
      <c r="A294" s="83"/>
      <c r="B294" s="87" t="s">
        <v>54</v>
      </c>
      <c r="C294" s="57">
        <v>992</v>
      </c>
      <c r="D294" s="88" t="s">
        <v>161</v>
      </c>
      <c r="E294" s="88" t="s">
        <v>129</v>
      </c>
      <c r="F294" s="88" t="s">
        <v>421</v>
      </c>
      <c r="G294" s="89" t="s">
        <v>131</v>
      </c>
      <c r="H294" s="59">
        <v>1816.4</v>
      </c>
      <c r="I294" s="90">
        <f>SUM(J294+K294)</f>
        <v>0</v>
      </c>
      <c r="J294" s="90">
        <v>0</v>
      </c>
      <c r="K294" s="90">
        <v>0</v>
      </c>
      <c r="L294" s="90">
        <f>SUM(H294+I294)</f>
        <v>1816.4</v>
      </c>
      <c r="P294" s="75"/>
    </row>
    <row r="295" spans="1:16" ht="44.25" customHeight="1">
      <c r="A295" s="83"/>
      <c r="B295" s="87" t="s">
        <v>24</v>
      </c>
      <c r="C295" s="57">
        <v>992</v>
      </c>
      <c r="D295" s="88" t="s">
        <v>161</v>
      </c>
      <c r="E295" s="88" t="s">
        <v>129</v>
      </c>
      <c r="F295" s="88" t="s">
        <v>421</v>
      </c>
      <c r="G295" s="89" t="s">
        <v>132</v>
      </c>
      <c r="H295" s="59">
        <v>400</v>
      </c>
      <c r="I295" s="90">
        <f>SUM(J295+K295)</f>
        <v>100</v>
      </c>
      <c r="J295" s="90">
        <v>100</v>
      </c>
      <c r="K295" s="90"/>
      <c r="L295" s="90">
        <f>SUM(H295+I295)</f>
        <v>500</v>
      </c>
      <c r="P295" s="75"/>
    </row>
    <row r="296" spans="1:16" ht="15" customHeight="1">
      <c r="A296" s="83"/>
      <c r="B296" s="87" t="s">
        <v>141</v>
      </c>
      <c r="C296" s="57">
        <v>992</v>
      </c>
      <c r="D296" s="88" t="s">
        <v>161</v>
      </c>
      <c r="E296" s="88" t="s">
        <v>129</v>
      </c>
      <c r="F296" s="88" t="s">
        <v>421</v>
      </c>
      <c r="G296" s="89" t="s">
        <v>140</v>
      </c>
      <c r="H296" s="59">
        <v>110</v>
      </c>
      <c r="I296" s="90">
        <f>SUM(J296+K296)</f>
        <v>0</v>
      </c>
      <c r="J296" s="90">
        <v>0</v>
      </c>
      <c r="K296" s="90"/>
      <c r="L296" s="90">
        <f>SUM(H296+I296)</f>
        <v>110</v>
      </c>
      <c r="P296" s="75"/>
    </row>
    <row r="297" spans="1:16" ht="63">
      <c r="A297" s="83"/>
      <c r="B297" s="87" t="s">
        <v>422</v>
      </c>
      <c r="C297" s="57">
        <v>992</v>
      </c>
      <c r="D297" s="88" t="s">
        <v>161</v>
      </c>
      <c r="E297" s="88" t="s">
        <v>129</v>
      </c>
      <c r="F297" s="88" t="s">
        <v>80</v>
      </c>
      <c r="G297" s="89"/>
      <c r="H297" s="59">
        <f aca="true" t="shared" si="29" ref="H297:J298">SUM(H298)</f>
        <v>10583.8</v>
      </c>
      <c r="I297" s="90">
        <f t="shared" si="29"/>
        <v>0</v>
      </c>
      <c r="J297" s="90">
        <f t="shared" si="29"/>
        <v>0</v>
      </c>
      <c r="K297" s="90"/>
      <c r="L297" s="59">
        <f>SUM(L298)</f>
        <v>10583.8</v>
      </c>
      <c r="P297" s="75"/>
    </row>
    <row r="298" spans="1:16" ht="47.25">
      <c r="A298" s="83"/>
      <c r="B298" s="87" t="s">
        <v>203</v>
      </c>
      <c r="C298" s="57">
        <v>992</v>
      </c>
      <c r="D298" s="88" t="s">
        <v>161</v>
      </c>
      <c r="E298" s="88" t="s">
        <v>129</v>
      </c>
      <c r="F298" s="88" t="s">
        <v>79</v>
      </c>
      <c r="G298" s="89"/>
      <c r="H298" s="59">
        <f t="shared" si="29"/>
        <v>10583.8</v>
      </c>
      <c r="I298" s="90">
        <f t="shared" si="29"/>
        <v>0</v>
      </c>
      <c r="J298" s="90">
        <f t="shared" si="29"/>
        <v>0</v>
      </c>
      <c r="K298" s="90"/>
      <c r="L298" s="59">
        <f>SUM(L299)</f>
        <v>10583.8</v>
      </c>
      <c r="P298" s="75"/>
    </row>
    <row r="299" spans="1:16" ht="47.25">
      <c r="A299" s="83"/>
      <c r="B299" s="28" t="s">
        <v>346</v>
      </c>
      <c r="C299" s="57">
        <v>992</v>
      </c>
      <c r="D299" s="88" t="s">
        <v>161</v>
      </c>
      <c r="E299" s="88" t="s">
        <v>129</v>
      </c>
      <c r="F299" s="88" t="s">
        <v>79</v>
      </c>
      <c r="G299" s="89" t="s">
        <v>133</v>
      </c>
      <c r="H299" s="59">
        <v>10583.8</v>
      </c>
      <c r="I299" s="90">
        <f>SUM(J299+K299)</f>
        <v>0</v>
      </c>
      <c r="J299" s="90">
        <v>0</v>
      </c>
      <c r="K299" s="90"/>
      <c r="L299" s="90">
        <f>SUM(H299+I299)</f>
        <v>10583.8</v>
      </c>
      <c r="P299" s="75"/>
    </row>
    <row r="300" spans="1:16" ht="31.5">
      <c r="A300" s="80" t="s">
        <v>290</v>
      </c>
      <c r="B300" s="94" t="s">
        <v>291</v>
      </c>
      <c r="C300" s="53">
        <v>992</v>
      </c>
      <c r="D300" s="85" t="s">
        <v>226</v>
      </c>
      <c r="E300" s="85"/>
      <c r="F300" s="85"/>
      <c r="G300" s="86"/>
      <c r="H300" s="82">
        <f aca="true" t="shared" si="30" ref="H300:J304">SUM(H301)</f>
        <v>5</v>
      </c>
      <c r="I300" s="84">
        <f t="shared" si="30"/>
        <v>0</v>
      </c>
      <c r="J300" s="84">
        <f t="shared" si="30"/>
        <v>0</v>
      </c>
      <c r="K300" s="84"/>
      <c r="L300" s="84">
        <f aca="true" t="shared" si="31" ref="L300:L305">SUM(H300+I300)</f>
        <v>5</v>
      </c>
      <c r="P300" s="75"/>
    </row>
    <row r="301" spans="1:16" ht="31.5">
      <c r="A301" s="83"/>
      <c r="B301" s="87" t="s">
        <v>292</v>
      </c>
      <c r="C301" s="57">
        <v>992</v>
      </c>
      <c r="D301" s="88" t="s">
        <v>226</v>
      </c>
      <c r="E301" s="88" t="s">
        <v>129</v>
      </c>
      <c r="F301" s="88"/>
      <c r="G301" s="89"/>
      <c r="H301" s="59">
        <f>SUM(H303)</f>
        <v>5</v>
      </c>
      <c r="I301" s="90">
        <f>SUM(I303)</f>
        <v>0</v>
      </c>
      <c r="J301" s="90">
        <f>SUM(J303)</f>
        <v>0</v>
      </c>
      <c r="K301" s="90"/>
      <c r="L301" s="90">
        <f t="shared" si="31"/>
        <v>5</v>
      </c>
      <c r="P301" s="75"/>
    </row>
    <row r="302" spans="1:16" ht="31.5">
      <c r="A302" s="83"/>
      <c r="B302" s="87" t="s">
        <v>241</v>
      </c>
      <c r="C302" s="57">
        <v>992</v>
      </c>
      <c r="D302" s="88" t="s">
        <v>226</v>
      </c>
      <c r="E302" s="88" t="s">
        <v>129</v>
      </c>
      <c r="F302" s="88" t="s">
        <v>17</v>
      </c>
      <c r="G302" s="89"/>
      <c r="H302" s="59">
        <f t="shared" si="30"/>
        <v>5</v>
      </c>
      <c r="I302" s="90">
        <f t="shared" si="30"/>
        <v>0</v>
      </c>
      <c r="J302" s="90">
        <f t="shared" si="30"/>
        <v>0</v>
      </c>
      <c r="K302" s="90"/>
      <c r="L302" s="90">
        <f>SUM(H302+I302)</f>
        <v>5</v>
      </c>
      <c r="P302" s="75"/>
    </row>
    <row r="303" spans="1:16" ht="31.5">
      <c r="A303" s="83"/>
      <c r="B303" s="87" t="s">
        <v>293</v>
      </c>
      <c r="C303" s="57">
        <v>992</v>
      </c>
      <c r="D303" s="88" t="s">
        <v>226</v>
      </c>
      <c r="E303" s="88" t="s">
        <v>129</v>
      </c>
      <c r="F303" s="88" t="s">
        <v>18</v>
      </c>
      <c r="G303" s="89"/>
      <c r="H303" s="59">
        <f t="shared" si="30"/>
        <v>5</v>
      </c>
      <c r="I303" s="90">
        <f t="shared" si="30"/>
        <v>0</v>
      </c>
      <c r="J303" s="90">
        <f t="shared" si="30"/>
        <v>0</v>
      </c>
      <c r="K303" s="90"/>
      <c r="L303" s="90">
        <f t="shared" si="31"/>
        <v>5</v>
      </c>
      <c r="P303" s="75"/>
    </row>
    <row r="304" spans="1:16" ht="47.25">
      <c r="A304" s="83"/>
      <c r="B304" s="87" t="s">
        <v>294</v>
      </c>
      <c r="C304" s="57">
        <v>992</v>
      </c>
      <c r="D304" s="88" t="s">
        <v>226</v>
      </c>
      <c r="E304" s="88" t="s">
        <v>129</v>
      </c>
      <c r="F304" s="88" t="s">
        <v>295</v>
      </c>
      <c r="G304" s="89"/>
      <c r="H304" s="59">
        <f t="shared" si="30"/>
        <v>5</v>
      </c>
      <c r="I304" s="90">
        <f t="shared" si="30"/>
        <v>0</v>
      </c>
      <c r="J304" s="90">
        <f t="shared" si="30"/>
        <v>0</v>
      </c>
      <c r="K304" s="90"/>
      <c r="L304" s="90">
        <f t="shared" si="31"/>
        <v>5</v>
      </c>
      <c r="P304" s="75"/>
    </row>
    <row r="305" spans="1:16" ht="31.5">
      <c r="A305" s="83"/>
      <c r="B305" s="87" t="s">
        <v>296</v>
      </c>
      <c r="C305" s="57">
        <v>992</v>
      </c>
      <c r="D305" s="88" t="s">
        <v>226</v>
      </c>
      <c r="E305" s="88" t="s">
        <v>129</v>
      </c>
      <c r="F305" s="88" t="s">
        <v>295</v>
      </c>
      <c r="G305" s="89" t="s">
        <v>297</v>
      </c>
      <c r="H305" s="59">
        <v>5</v>
      </c>
      <c r="I305" s="90">
        <f>SUM(J305+K305)</f>
        <v>0</v>
      </c>
      <c r="J305" s="90">
        <v>0</v>
      </c>
      <c r="K305" s="90"/>
      <c r="L305" s="90">
        <f t="shared" si="31"/>
        <v>5</v>
      </c>
      <c r="P305" s="75"/>
    </row>
    <row r="306" spans="1:16" ht="18.75">
      <c r="A306" s="29"/>
      <c r="B306" s="30"/>
      <c r="C306" s="53"/>
      <c r="D306" s="41"/>
      <c r="E306" s="41"/>
      <c r="F306" s="41"/>
      <c r="G306" s="41"/>
      <c r="H306" s="34"/>
      <c r="I306" s="38"/>
      <c r="J306" s="38"/>
      <c r="K306" s="38"/>
      <c r="L306" s="38"/>
      <c r="P306" s="75"/>
    </row>
    <row r="307" spans="1:16" ht="18.75">
      <c r="A307" s="31"/>
      <c r="B307" s="32"/>
      <c r="C307" s="57"/>
      <c r="D307" s="26"/>
      <c r="E307" s="26"/>
      <c r="F307" s="26"/>
      <c r="G307" s="26"/>
      <c r="H307" s="35"/>
      <c r="I307" s="12"/>
      <c r="J307" s="12"/>
      <c r="K307" s="12"/>
      <c r="L307" s="12"/>
      <c r="P307" s="75"/>
    </row>
    <row r="308" spans="1:16" ht="18.75" customHeight="1">
      <c r="A308" s="119" t="s">
        <v>432</v>
      </c>
      <c r="B308" s="119"/>
      <c r="C308" s="119"/>
      <c r="D308" s="119"/>
      <c r="E308" s="119"/>
      <c r="F308" s="21"/>
      <c r="G308" s="24"/>
      <c r="H308" s="24"/>
      <c r="I308" s="24"/>
      <c r="J308" s="24"/>
      <c r="K308" s="17"/>
      <c r="L308" s="17"/>
      <c r="P308" s="75"/>
    </row>
    <row r="309" spans="1:16" ht="18.75">
      <c r="A309" s="20" t="s">
        <v>167</v>
      </c>
      <c r="B309" s="20"/>
      <c r="C309" s="56"/>
      <c r="D309" s="18"/>
      <c r="E309" s="25"/>
      <c r="F309" s="21"/>
      <c r="G309" s="24"/>
      <c r="H309" s="24"/>
      <c r="I309" s="24"/>
      <c r="J309" s="24"/>
      <c r="K309" s="17"/>
      <c r="L309" s="17"/>
      <c r="P309" s="75"/>
    </row>
    <row r="310" spans="1:16" ht="18.75">
      <c r="A310" s="116" t="s">
        <v>437</v>
      </c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P310" s="75"/>
    </row>
    <row r="311" spans="1:16" ht="18.75">
      <c r="A311" s="31"/>
      <c r="B311" s="32"/>
      <c r="C311" s="57"/>
      <c r="D311" s="26"/>
      <c r="E311" s="26"/>
      <c r="F311" s="26"/>
      <c r="G311" s="26"/>
      <c r="H311" s="35"/>
      <c r="I311" s="12"/>
      <c r="J311" s="12"/>
      <c r="K311" s="12"/>
      <c r="L311" s="12"/>
      <c r="P311" s="75"/>
    </row>
    <row r="312" spans="1:16" ht="18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P312" s="75"/>
    </row>
    <row r="313" spans="1:16" ht="18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P313" s="76"/>
    </row>
    <row r="314" spans="1:16" ht="18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P314" s="76"/>
    </row>
    <row r="315" spans="1:16" ht="18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P315" s="76"/>
    </row>
    <row r="316" spans="1:16" ht="18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P316" s="76"/>
    </row>
    <row r="317" spans="1:16" ht="18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P317" s="76"/>
    </row>
    <row r="318" spans="1:16" ht="18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P318" s="76"/>
    </row>
    <row r="319" spans="1:16" ht="18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P319" s="76"/>
    </row>
    <row r="320" spans="1:16" ht="18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P320" s="76"/>
    </row>
    <row r="321" spans="1:16" ht="18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P321" s="76"/>
    </row>
    <row r="322" spans="1:16" ht="18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P322" s="76"/>
    </row>
    <row r="323" spans="1:16" ht="18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P323" s="76"/>
    </row>
    <row r="324" spans="1:16" ht="18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P324" s="76"/>
    </row>
    <row r="325" spans="1:16" ht="18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P325" s="76"/>
    </row>
    <row r="326" spans="1:16" ht="18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P326" s="76"/>
    </row>
    <row r="327" spans="1:16" ht="18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P327" s="76"/>
    </row>
    <row r="328" spans="1:16" ht="18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P328" s="76"/>
    </row>
    <row r="329" spans="1:16" ht="18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P329" s="76"/>
    </row>
    <row r="330" spans="1:16" ht="18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P330" s="76"/>
    </row>
    <row r="331" spans="1:16" ht="18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P331" s="76"/>
    </row>
    <row r="332" spans="1:16" ht="18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P332" s="76"/>
    </row>
    <row r="333" spans="1:16" ht="18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P333" s="76"/>
    </row>
    <row r="334" spans="1:16" ht="18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P334" s="76"/>
    </row>
    <row r="335" spans="1:16" ht="18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P335" s="76"/>
    </row>
    <row r="336" spans="1:16" ht="18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P336" s="76"/>
    </row>
    <row r="337" spans="1:16" ht="18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P337" s="76"/>
    </row>
    <row r="338" spans="1:16" ht="18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P338" s="76"/>
    </row>
    <row r="339" spans="1:16" ht="18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P339" s="76"/>
    </row>
    <row r="340" spans="1:16" ht="18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P340" s="76"/>
    </row>
    <row r="341" spans="1:16" ht="18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P341" s="76"/>
    </row>
    <row r="342" spans="1:16" ht="18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P342" s="76"/>
    </row>
    <row r="343" spans="1:16" ht="18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P343" s="76"/>
    </row>
    <row r="344" spans="1:16" ht="18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P344" s="76"/>
    </row>
    <row r="345" spans="1:16" ht="18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P345" s="76"/>
    </row>
    <row r="346" spans="1:16" ht="18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P346" s="76"/>
    </row>
    <row r="347" spans="1:16" ht="18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P347" s="76"/>
    </row>
    <row r="348" spans="1:16" ht="18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P348" s="76"/>
    </row>
    <row r="349" spans="1:16" ht="18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P349" s="76"/>
    </row>
    <row r="350" spans="1:16" ht="18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P350" s="76"/>
    </row>
    <row r="351" spans="1:16" ht="18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P351" s="76"/>
    </row>
    <row r="352" spans="1:16" ht="18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P352" s="76"/>
    </row>
    <row r="353" spans="1:16" ht="18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P353" s="76"/>
    </row>
    <row r="354" spans="1:16" ht="18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P354" s="76"/>
    </row>
    <row r="355" spans="1:16" ht="18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P355" s="76"/>
    </row>
    <row r="356" spans="1:16" ht="18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P356" s="76"/>
    </row>
    <row r="357" spans="1:16" ht="18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P357" s="76"/>
    </row>
    <row r="358" spans="1:16" ht="18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P358" s="76"/>
    </row>
    <row r="359" spans="1:16" ht="18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P359" s="76"/>
    </row>
    <row r="360" spans="1:16" ht="18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P360" s="76"/>
    </row>
    <row r="361" spans="1:16" ht="18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P361" s="76"/>
    </row>
    <row r="362" spans="1:16" ht="18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P362" s="76"/>
    </row>
    <row r="363" spans="1:16" ht="18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P363" s="76"/>
    </row>
    <row r="364" spans="1:16" ht="18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P364" s="76"/>
    </row>
    <row r="365" spans="1:16" ht="18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P365" s="76"/>
    </row>
    <row r="366" spans="1:16" ht="18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P366" s="76"/>
    </row>
    <row r="367" spans="1:16" ht="18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P367" s="76"/>
    </row>
    <row r="368" spans="1:16" ht="18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P368" s="76"/>
    </row>
    <row r="369" spans="1:16" ht="18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P369" s="76"/>
    </row>
    <row r="370" spans="1:16" ht="18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P370" s="76"/>
    </row>
    <row r="371" spans="1:16" ht="18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P371" s="76"/>
    </row>
    <row r="372" spans="1:16" ht="18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P372" s="76"/>
    </row>
    <row r="373" spans="1:16" ht="18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P373" s="76"/>
    </row>
    <row r="374" spans="1:16" ht="18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P374" s="76"/>
    </row>
    <row r="375" spans="1:16" ht="18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P375" s="76"/>
    </row>
    <row r="376" spans="1:16" ht="18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P376" s="76"/>
    </row>
    <row r="377" spans="1:16" ht="18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P377" s="76"/>
    </row>
    <row r="378" spans="1:16" ht="18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P378" s="76"/>
    </row>
    <row r="379" spans="1:16" ht="18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P379" s="76"/>
    </row>
    <row r="380" spans="1:16" ht="18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P380" s="76"/>
    </row>
    <row r="381" spans="1:16" ht="18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P381" s="76"/>
    </row>
    <row r="382" spans="1:16" ht="18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P382" s="76"/>
    </row>
    <row r="383" spans="1:16" ht="18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P383" s="76"/>
    </row>
    <row r="384" spans="1:16" ht="18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P384" s="76"/>
    </row>
    <row r="385" spans="1:16" ht="18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P385" s="76"/>
    </row>
    <row r="386" spans="1:16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P386" s="77"/>
    </row>
    <row r="387" spans="1:16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P387" s="77"/>
    </row>
    <row r="388" spans="1:16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P388" s="77"/>
    </row>
    <row r="389" spans="1:16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P389" s="77"/>
    </row>
    <row r="390" spans="1:16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P390" s="77"/>
    </row>
    <row r="391" spans="1:16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P391" s="77"/>
    </row>
    <row r="392" spans="1:16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P392" s="77"/>
    </row>
    <row r="393" spans="1:16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P393" s="77"/>
    </row>
    <row r="394" spans="1:16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P394" s="77"/>
    </row>
    <row r="395" spans="1:16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P395" s="77"/>
    </row>
    <row r="396" spans="1:16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P396" s="77"/>
    </row>
    <row r="397" spans="1:16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P397" s="77"/>
    </row>
    <row r="398" spans="1:16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P398" s="62"/>
    </row>
    <row r="399" spans="1:16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P399" s="62"/>
    </row>
    <row r="400" spans="1:16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P400" s="62"/>
    </row>
    <row r="401" spans="1:16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P401" s="62"/>
    </row>
    <row r="402" spans="1:16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P402" s="62"/>
    </row>
    <row r="403" spans="1:16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P403" s="62"/>
    </row>
    <row r="404" spans="1:16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P404" s="62"/>
    </row>
    <row r="405" spans="1:16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P405" s="62"/>
    </row>
    <row r="406" spans="1:16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P406" s="62"/>
    </row>
    <row r="407" spans="1:16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P407" s="62"/>
    </row>
    <row r="408" spans="1:12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</row>
    <row r="1099" spans="1:12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</row>
    <row r="1100" spans="1:12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</row>
    <row r="1101" spans="1:12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</row>
    <row r="1102" spans="1:12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</row>
    <row r="1103" spans="1:12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</row>
    <row r="1104" spans="1:12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</row>
    <row r="1105" spans="1:12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</row>
    <row r="1106" spans="1:12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</row>
    <row r="1107" spans="1:12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</row>
    <row r="1108" spans="1:12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</row>
    <row r="1109" spans="1:12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</row>
    <row r="1110" spans="1:12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</row>
    <row r="1111" spans="1:12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</row>
    <row r="1112" spans="1:12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</row>
    <row r="1113" spans="1:12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</row>
    <row r="1114" spans="1:12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</row>
    <row r="1115" spans="1:12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</row>
    <row r="1116" spans="1:12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</row>
    <row r="1117" spans="1:12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</row>
    <row r="1118" spans="1:12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</row>
    <row r="1119" spans="1:12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</row>
    <row r="1120" spans="1:12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</row>
    <row r="1121" spans="1:12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</row>
    <row r="1122" spans="1:12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</row>
    <row r="1123" spans="1:12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</row>
    <row r="1124" spans="1:12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</row>
    <row r="1125" spans="1:12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</row>
    <row r="1126" spans="1:12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</row>
    <row r="1127" spans="1:12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</row>
    <row r="1128" spans="1:12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</row>
    <row r="1129" spans="1:12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</row>
    <row r="1130" spans="1:12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</row>
    <row r="1131" spans="1:12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</row>
    <row r="1132" spans="1:12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</row>
    <row r="1133" spans="1:12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</row>
    <row r="1134" spans="1:12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</row>
    <row r="1135" spans="1:12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</row>
    <row r="1136" spans="1:12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</row>
    <row r="1137" spans="1:12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</row>
    <row r="1138" spans="1:12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</row>
    <row r="1139" spans="1:12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</row>
    <row r="1140" spans="1:12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</row>
    <row r="1141" spans="1:12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</row>
    <row r="1142" spans="1:12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</row>
    <row r="1143" spans="1:12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</row>
    <row r="1144" spans="1:12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</row>
    <row r="1145" spans="1:12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</row>
    <row r="1146" spans="1:12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</row>
    <row r="1147" spans="1:12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</row>
    <row r="1148" spans="1:12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</row>
    <row r="1149" spans="1:12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</row>
    <row r="1150" spans="1:12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</row>
    <row r="1151" spans="1:12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</row>
    <row r="1152" spans="1:12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</row>
    <row r="1153" spans="1:12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</row>
    <row r="1154" spans="1:12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</row>
    <row r="1155" spans="1:12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</row>
    <row r="1156" spans="1:12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</row>
    <row r="1157" spans="1:12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</row>
    <row r="1158" spans="1:12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</row>
    <row r="1159" spans="1:12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</row>
    <row r="1160" spans="1:12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</row>
    <row r="1161" spans="1:12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</row>
    <row r="1162" spans="1:12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</row>
    <row r="1163" spans="1:12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</row>
    <row r="1164" spans="1:12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</row>
    <row r="1165" spans="1:12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</row>
    <row r="1166" spans="1:12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</row>
    <row r="1167" spans="1:12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</row>
    <row r="1168" spans="1:12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</row>
    <row r="1169" spans="1:12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</row>
    <row r="1170" spans="1:12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</row>
    <row r="1171" spans="1:12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</row>
    <row r="1172" spans="1:12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</row>
    <row r="1173" spans="1:12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</row>
    <row r="1174" spans="1:12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</row>
    <row r="1175" spans="1:12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</row>
    <row r="1176" spans="1:12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</row>
    <row r="1177" spans="1:12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</row>
    <row r="1178" spans="1:12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</row>
    <row r="1179" spans="1:12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</row>
    <row r="1180" spans="1:12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</row>
    <row r="1181" spans="1:12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</row>
    <row r="1182" spans="1:12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</row>
    <row r="1183" spans="1:12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</row>
    <row r="1184" spans="1:12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</row>
    <row r="1185" spans="1:12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</row>
    <row r="1186" spans="1:12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</row>
    <row r="1187" spans="1:12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</row>
    <row r="1188" spans="1:12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</row>
    <row r="1189" spans="1:12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</row>
    <row r="1190" spans="1:12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</row>
    <row r="1191" spans="1:12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</row>
    <row r="1192" spans="1:12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</row>
    <row r="1193" spans="1:12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</row>
    <row r="1194" spans="1:12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</row>
    <row r="1195" spans="1:12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</row>
    <row r="1196" spans="1:12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</row>
    <row r="1197" spans="1:12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</row>
    <row r="1198" spans="1:12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</row>
    <row r="1199" spans="1:12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</row>
    <row r="1200" spans="1:12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</row>
    <row r="1201" spans="1:12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</row>
    <row r="1202" spans="1:12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</row>
    <row r="1203" spans="1:12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</row>
    <row r="1204" spans="1:12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</row>
    <row r="1205" spans="1:12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</row>
    <row r="1206" spans="1:12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</row>
    <row r="1207" spans="1:12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</row>
    <row r="1208" spans="1:12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</row>
    <row r="1209" spans="1:12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</row>
    <row r="1210" spans="1:12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</row>
    <row r="1211" spans="1:12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</row>
    <row r="1212" spans="1:12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</row>
    <row r="1213" spans="1:12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</row>
    <row r="1214" spans="1:12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</row>
    <row r="1215" spans="1:12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</row>
    <row r="1216" spans="1:12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</row>
    <row r="1217" spans="1:12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</row>
    <row r="1218" spans="1:12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</row>
    <row r="1219" spans="1:12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</row>
    <row r="1220" spans="1:12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</row>
    <row r="1221" spans="1:12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</row>
    <row r="1222" spans="1:12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</row>
    <row r="1223" spans="1:12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</row>
    <row r="1224" spans="1:12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</row>
    <row r="1225" spans="1:12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</row>
    <row r="1226" spans="1:12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</row>
    <row r="1227" spans="1:12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</row>
    <row r="1228" spans="1:12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</row>
    <row r="1229" spans="1:12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</row>
    <row r="1230" spans="1:12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</row>
    <row r="1231" spans="1:12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</row>
    <row r="1232" spans="1:12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</row>
    <row r="1233" spans="1:12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</row>
    <row r="1234" spans="1:12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</row>
    <row r="1235" spans="1:12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</row>
    <row r="1236" spans="1:12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</row>
    <row r="1237" spans="1:12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</row>
    <row r="1238" spans="1:12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</row>
    <row r="1239" spans="1:12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</row>
    <row r="1240" spans="1:12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</row>
    <row r="1241" spans="1:12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</row>
    <row r="1242" spans="1:12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</row>
    <row r="1243" spans="1:12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</row>
    <row r="1244" spans="1:12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</row>
    <row r="1245" spans="1:12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</row>
    <row r="1246" spans="1:12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</row>
    <row r="1247" spans="1:12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</row>
    <row r="1248" spans="1:12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</row>
    <row r="1249" spans="1:12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</row>
    <row r="1250" spans="1:12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</row>
    <row r="1251" spans="1:12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</row>
    <row r="1252" spans="1:12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</row>
    <row r="1253" spans="1:12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</row>
    <row r="1254" spans="1:12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</row>
    <row r="1255" spans="1:12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</row>
    <row r="1256" spans="1:12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</row>
    <row r="1257" spans="1:12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</row>
    <row r="1258" spans="1:12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</row>
    <row r="1259" spans="1:12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</row>
    <row r="1260" spans="1:12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</row>
    <row r="1261" spans="1:12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</row>
    <row r="1262" spans="1:12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</row>
    <row r="1263" spans="1:12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</row>
    <row r="1264" spans="1:12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</row>
    <row r="1265" spans="1:12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2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</row>
    <row r="1268" spans="1:12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</row>
    <row r="1269" spans="1:12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</row>
    <row r="1270" spans="1:12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</row>
    <row r="1271" spans="1:12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</row>
    <row r="1272" spans="1:12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</row>
    <row r="1273" spans="1:12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</row>
    <row r="1274" spans="1:12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</row>
    <row r="1275" spans="1:12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</row>
    <row r="1276" spans="1:12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</row>
    <row r="1277" spans="1:12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</row>
    <row r="1278" spans="1:12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</row>
    <row r="1279" spans="1:12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</row>
    <row r="1280" spans="1:12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</row>
    <row r="1281" spans="1:12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</row>
    <row r="1282" spans="1:12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</row>
    <row r="1283" spans="1:12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</row>
    <row r="1284" spans="1:12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</row>
    <row r="1285" spans="1:12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</row>
    <row r="1286" spans="1:12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</row>
    <row r="1287" spans="1:12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</row>
    <row r="1288" spans="1:12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</row>
    <row r="1289" spans="1:12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</row>
    <row r="1290" spans="1:12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</row>
    <row r="1291" spans="1:12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</row>
    <row r="1292" spans="1:12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</row>
    <row r="1293" spans="1:12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</row>
    <row r="1294" spans="1:12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</row>
    <row r="1295" spans="1:12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</row>
    <row r="1296" spans="1:12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</row>
    <row r="1297" spans="1:12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</row>
    <row r="1298" spans="1:12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</row>
    <row r="1299" spans="1:12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</row>
    <row r="1300" spans="1:12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</row>
    <row r="1301" spans="1:12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</row>
    <row r="1302" spans="1:12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</row>
    <row r="1303" spans="1:12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</row>
    <row r="1304" spans="1:12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</row>
    <row r="1305" spans="1:12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</row>
    <row r="1306" spans="1:12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</row>
    <row r="1307" spans="1:12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</row>
    <row r="1308" spans="1:12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</row>
    <row r="1309" spans="1:12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</row>
    <row r="1310" spans="1:12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</row>
    <row r="1311" spans="1:12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</row>
    <row r="1312" spans="1:12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</row>
    <row r="1313" spans="1:12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</row>
    <row r="1314" spans="1:12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</row>
    <row r="1315" spans="1:12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</row>
    <row r="1316" spans="1:12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</row>
    <row r="1317" spans="1:12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</row>
    <row r="1318" spans="1:12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</row>
    <row r="1319" spans="1:12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</row>
    <row r="1320" spans="1:12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</row>
    <row r="1321" spans="1:12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</row>
    <row r="1322" spans="1:12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</row>
    <row r="1323" spans="1:12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</row>
    <row r="1324" spans="1:12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</row>
    <row r="1325" spans="1:12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</row>
    <row r="1326" spans="1:12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</row>
    <row r="1327" spans="1:12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</row>
    <row r="1328" spans="1:12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</row>
    <row r="1329" spans="1:12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</row>
    <row r="1330" spans="1:12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</row>
    <row r="1331" spans="1:12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</row>
    <row r="1332" spans="1:12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</row>
    <row r="1333" spans="1:12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</row>
    <row r="1334" spans="1:12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</row>
    <row r="1335" spans="1:12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</row>
    <row r="1336" spans="1:12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</row>
    <row r="1337" spans="1:12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</row>
    <row r="1338" spans="1:12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</row>
    <row r="1339" spans="1:12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</row>
    <row r="1340" spans="1:12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</row>
    <row r="1341" spans="1:12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</row>
    <row r="1342" spans="1:12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</row>
    <row r="1343" spans="1:12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</row>
    <row r="1344" spans="1:12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</row>
    <row r="1345" spans="1:12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48" spans="1:12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</row>
    <row r="1349" spans="1:12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</row>
    <row r="1350" spans="1:12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</row>
    <row r="1351" spans="1:12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</row>
    <row r="1352" spans="1:12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</row>
    <row r="1353" spans="1:12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</row>
    <row r="1354" spans="1:12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</row>
    <row r="1355" spans="1:12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</row>
    <row r="1356" spans="1:12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</row>
    <row r="1357" spans="1:12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</row>
    <row r="1358" spans="1:12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</row>
    <row r="1359" spans="1:12" ht="12.7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</row>
    <row r="1360" spans="1:12" ht="12.7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</row>
    <row r="1361" spans="1:12" ht="12.7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</row>
    <row r="1362" spans="1:12" ht="12.7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</row>
    <row r="1363" spans="1:12" ht="12.7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</row>
    <row r="1364" spans="1:12" ht="12.7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</row>
    <row r="1365" spans="1:12" ht="12.7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</row>
    <row r="1366" spans="1:12" ht="12.7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</row>
    <row r="1367" spans="1:12" ht="12.7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</row>
    <row r="1368" spans="1:12" ht="12.7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</row>
    <row r="1369" spans="1:12" ht="12.7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</row>
    <row r="1370" spans="1:12" ht="12.7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</row>
    <row r="1371" spans="1:12" ht="12.7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</row>
    <row r="1372" spans="1:12" ht="12.7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</row>
    <row r="1373" spans="1:12" ht="12.7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</row>
    <row r="1374" spans="1:12" ht="12.7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</row>
    <row r="1375" spans="1:12" ht="12.7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</row>
    <row r="1376" spans="1:12" ht="12.7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</row>
    <row r="1377" spans="1:12" ht="12.7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</row>
    <row r="1378" spans="1:12" ht="12.7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</row>
    <row r="1379" spans="1:12" ht="12.7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</row>
    <row r="1380" spans="1:12" ht="12.7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</row>
    <row r="1381" spans="1:12" ht="12.7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</row>
    <row r="1382" spans="1:12" ht="12.7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</row>
    <row r="1383" spans="1:12" ht="12.7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</row>
    <row r="1384" spans="1:12" ht="12.7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</row>
    <row r="1385" spans="1:12" ht="12.7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</row>
    <row r="1386" spans="1:12" ht="12.7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</row>
    <row r="1387" spans="1:12" ht="12.7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</row>
    <row r="1388" spans="1:12" ht="12.7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</row>
    <row r="1389" spans="1:12" ht="12.7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</row>
    <row r="1390" spans="1:12" ht="12.7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</row>
    <row r="1391" spans="1:12" ht="12.7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</row>
    <row r="1392" spans="1:12" ht="12.7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</row>
    <row r="1393" spans="1:12" ht="12.7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</row>
    <row r="1394" spans="1:12" ht="12.7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</row>
    <row r="1395" spans="1:12" ht="12.7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</row>
    <row r="1396" spans="1:12" ht="12.7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</row>
    <row r="1397" spans="1:12" ht="12.7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</row>
    <row r="1398" spans="1:12" ht="12.7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</row>
    <row r="1399" spans="1:12" ht="12.7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</row>
    <row r="1400" spans="1:12" ht="12.7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</row>
    <row r="1401" spans="1:12" ht="12.7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</row>
    <row r="1402" spans="1:12" ht="12.7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</row>
    <row r="1403" spans="1:12" ht="12.7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</row>
    <row r="1404" spans="1:12" ht="12.7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</row>
    <row r="1405" spans="1:12" ht="12.7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</row>
    <row r="1406" spans="1:12" ht="12.7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</row>
    <row r="1407" spans="1:12" ht="12.7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</row>
    <row r="1408" spans="1:12" ht="12.7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</row>
    <row r="1409" spans="1:12" ht="12.7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</row>
    <row r="1410" spans="1:12" ht="12.7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</row>
    <row r="1411" spans="1:12" ht="12.7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</row>
    <row r="1412" spans="1:12" ht="12.7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</row>
    <row r="1413" spans="1:12" ht="12.7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</row>
    <row r="1414" spans="1:12" ht="12.7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</row>
    <row r="1415" spans="1:12" ht="12.7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</row>
    <row r="1416" spans="1:12" ht="12.7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</row>
    <row r="1417" spans="1:12" ht="12.7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</row>
    <row r="1418" spans="1:12" ht="12.7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</row>
    <row r="1419" spans="1:12" ht="12.7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</row>
    <row r="1420" spans="1:12" ht="12.7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</row>
    <row r="1421" spans="1:12" ht="12.7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</row>
    <row r="1422" spans="1:12" ht="12.7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</row>
    <row r="1423" spans="1:12" ht="12.7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</row>
    <row r="1424" spans="1:12" ht="12.7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</row>
    <row r="1425" spans="1:12" ht="12.7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1:12" ht="12.7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1:12" ht="12.7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28" spans="1:12" ht="12.7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</row>
    <row r="1429" spans="1:12" ht="12.7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</row>
    <row r="1430" spans="1:12" ht="12.7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</row>
    <row r="1431" spans="1:12" ht="12.7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</row>
    <row r="1432" spans="1:12" ht="12.7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</row>
    <row r="1433" spans="1:12" ht="12.7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</row>
    <row r="1434" spans="1:12" ht="12.7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</row>
    <row r="1435" spans="1:12" ht="12.7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</row>
    <row r="1436" spans="1:12" ht="12.7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</row>
    <row r="1437" spans="1:12" ht="12.7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</row>
    <row r="1438" spans="1:12" ht="12.7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</row>
    <row r="1439" spans="1:12" ht="12.7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1:12" ht="12.7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1:12" ht="12.7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1:12" ht="12.7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1:12" ht="12.7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1:12" ht="12.7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</row>
    <row r="1445" spans="1:12" ht="12.7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</row>
    <row r="1446" spans="1:12" ht="12.7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</row>
    <row r="1447" spans="1:12" ht="12.7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</row>
    <row r="1448" spans="1:12" ht="12.7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</row>
    <row r="1449" spans="1:12" ht="12.7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</row>
    <row r="1450" spans="1:12" ht="12.7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</row>
    <row r="1451" spans="1:12" ht="12.7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</row>
    <row r="1452" spans="1:12" ht="12.7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</row>
    <row r="1453" spans="1:12" ht="12.7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</row>
    <row r="1454" spans="1:12" ht="12.7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</row>
    <row r="1455" spans="1:12" ht="12.7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</row>
    <row r="1456" spans="1:12" ht="12.7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</row>
    <row r="1457" spans="1:12" ht="12.7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1:12" ht="12.7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1:12" ht="12.7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0" spans="1:12" ht="12.7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</row>
    <row r="1461" spans="1:12" ht="12.7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</row>
    <row r="1462" spans="1:12" ht="12.7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</row>
    <row r="1463" spans="1:12" ht="12.7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</row>
    <row r="1464" spans="1:12" ht="12.7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</row>
    <row r="1465" spans="1:12" ht="12.7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</row>
    <row r="1466" spans="1:12" ht="12.7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</row>
    <row r="1467" spans="1:12" ht="12.7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</row>
    <row r="1468" spans="1:12" ht="12.7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</row>
    <row r="1469" spans="1:12" ht="12.7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</row>
    <row r="1470" spans="1:12" ht="12.7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</row>
    <row r="1471" spans="1:12" ht="12.7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</row>
    <row r="1472" spans="1:12" ht="12.7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</row>
    <row r="1473" spans="1:12" ht="12.7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1:12" ht="12.7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1:12" ht="12.7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76" spans="1:12" ht="12.7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</row>
    <row r="1477" spans="1:12" ht="12.7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</row>
    <row r="1478" spans="1:12" ht="12.7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</row>
    <row r="1479" spans="1:12" ht="12.7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</row>
    <row r="1480" spans="1:12" ht="12.7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</row>
    <row r="1481" spans="1:12" ht="12.7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</row>
    <row r="1482" spans="1:12" ht="12.7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</row>
    <row r="1483" spans="1:12" ht="12.7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</row>
    <row r="1484" spans="1:12" ht="12.7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</row>
    <row r="1485" spans="1:12" ht="12.7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</row>
    <row r="1486" spans="1:12" ht="12.7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</row>
    <row r="1487" spans="1:12" ht="12.7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</row>
    <row r="1488" spans="1:12" ht="12.7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</row>
    <row r="1489" spans="1:12" ht="12.7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1:12" ht="12.7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</row>
    <row r="1491" spans="1:12" ht="12.7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</row>
    <row r="1492" spans="1:12" ht="12.7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</row>
    <row r="1493" spans="1:12" ht="12.7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</row>
    <row r="1494" spans="1:12" ht="12.7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</row>
    <row r="1495" spans="1:12" ht="12.7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</row>
    <row r="1496" spans="1:12" ht="12.7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</row>
    <row r="1497" spans="1:12" ht="12.7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</row>
    <row r="1498" spans="1:12" ht="12.7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</row>
    <row r="1499" spans="1:12" ht="12.7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</row>
    <row r="1500" spans="1:12" ht="12.7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</row>
    <row r="1501" spans="1:12" ht="12.7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</row>
    <row r="1502" spans="1:12" ht="12.7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</row>
    <row r="1503" spans="1:12" ht="12.7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</row>
    <row r="1504" spans="1:12" ht="12.7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</row>
    <row r="1505" spans="1:12" ht="12.7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</row>
    <row r="1506" spans="1:12" ht="12.7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</row>
    <row r="1507" spans="1:12" ht="12.7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</row>
    <row r="1508" spans="1:12" ht="12.7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</row>
    <row r="1509" spans="1:12" ht="12.7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</row>
    <row r="1510" spans="1:12" ht="12.7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</row>
    <row r="1511" spans="1:12" ht="12.7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</row>
    <row r="1512" spans="1:12" ht="12.7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</row>
    <row r="1513" spans="1:12" ht="12.7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</row>
    <row r="1514" spans="1:12" ht="12.7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</row>
    <row r="1515" spans="1:12" ht="12.7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</row>
    <row r="1516" spans="1:12" ht="12.7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</row>
    <row r="1517" spans="1:12" ht="12.7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</row>
    <row r="1518" spans="1:12" ht="12.7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</row>
    <row r="1519" spans="1:12" ht="12.7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</row>
    <row r="1520" spans="1:12" ht="12.7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</row>
    <row r="1521" spans="1:12" ht="12.7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</row>
    <row r="1522" spans="1:12" ht="12.7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</row>
    <row r="1523" spans="1:12" ht="12.7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</row>
    <row r="1524" spans="1:12" ht="12.7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</row>
    <row r="1525" spans="1:12" ht="12.7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</row>
    <row r="1526" spans="1:12" ht="12.7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</row>
    <row r="1527" spans="1:12" ht="12.7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</row>
    <row r="1528" spans="1:12" ht="12.7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</row>
    <row r="1529" spans="1:12" ht="12.7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</row>
    <row r="1530" spans="1:12" ht="12.7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</row>
    <row r="1531" spans="1:12" ht="12.7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</row>
    <row r="1532" spans="1:12" ht="12.7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</row>
    <row r="1533" spans="1:12" ht="12.7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</row>
    <row r="1534" spans="1:12" ht="12.7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</row>
    <row r="1535" spans="1:12" ht="12.7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</row>
    <row r="1536" spans="1:12" ht="12.7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</row>
    <row r="1537" spans="1:12" ht="12.7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</row>
    <row r="1538" spans="1:12" ht="12.7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</row>
    <row r="1539" spans="1:12" ht="12.7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</row>
    <row r="1540" spans="1:12" ht="12.7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</row>
    <row r="1541" spans="1:12" ht="12.7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</row>
    <row r="1542" spans="1:12" ht="12.7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</row>
    <row r="1543" spans="1:12" ht="12.7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</row>
    <row r="1544" spans="1:12" ht="12.7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</row>
    <row r="1545" spans="1:12" ht="12.7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</row>
    <row r="1546" spans="1:12" ht="12.7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</row>
    <row r="1547" spans="1:12" ht="12.7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</row>
    <row r="1548" spans="1:12" ht="12.7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</row>
    <row r="1549" spans="1:12" ht="12.7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</row>
    <row r="1550" spans="1:12" ht="12.7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</row>
    <row r="1551" spans="1:12" ht="12.7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</row>
    <row r="1552" spans="1:12" ht="12.7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</row>
    <row r="1553" spans="1:12" ht="12.7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</row>
    <row r="1554" spans="1:12" ht="12.7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</row>
    <row r="1555" spans="1:12" ht="12.7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</row>
    <row r="1556" spans="1:12" ht="12.7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</row>
    <row r="1557" spans="1:12" ht="12.7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</row>
    <row r="1558" spans="1:12" ht="12.7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</row>
    <row r="1559" spans="1:12" ht="12.7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</row>
    <row r="1560" spans="1:12" ht="12.7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</row>
    <row r="1561" spans="1:12" ht="12.7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</row>
    <row r="1562" spans="1:12" ht="12.7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</row>
    <row r="1563" spans="1:12" ht="12.7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</row>
    <row r="1564" spans="1:12" ht="12.7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</row>
    <row r="1565" spans="1:12" ht="12.7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</row>
    <row r="1566" spans="1:12" ht="12.7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</row>
    <row r="1567" spans="1:12" ht="12.7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</row>
    <row r="1568" spans="1:12" ht="12.7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</row>
    <row r="1569" spans="1:12" ht="12.7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</row>
    <row r="1570" spans="1:12" ht="12.7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</row>
    <row r="1571" spans="1:12" ht="12.7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</row>
    <row r="1572" spans="1:12" ht="12.7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</row>
    <row r="1573" spans="1:12" ht="12.7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</row>
    <row r="1574" spans="1:12" ht="12.7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</row>
    <row r="1575" spans="1:12" ht="12.7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</row>
    <row r="1576" spans="1:12" ht="12.7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</row>
    <row r="1577" spans="1:12" ht="12.7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</row>
    <row r="1578" spans="1:12" ht="12.7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</row>
    <row r="1579" spans="1:12" ht="12.7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</row>
    <row r="1580" spans="1:12" ht="12.7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</row>
    <row r="1581" spans="1:12" ht="12.7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</row>
    <row r="1582" spans="1:12" ht="12.7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</row>
    <row r="1583" spans="1:12" ht="12.7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</row>
    <row r="1584" spans="1:12" ht="12.7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</row>
    <row r="1585" spans="1:12" ht="12.7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</row>
    <row r="1586" spans="1:12" ht="12.7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</row>
    <row r="1587" spans="1:12" ht="12.7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</row>
    <row r="1588" spans="1:12" ht="12.7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</row>
    <row r="1589" spans="1:12" ht="12.7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</row>
    <row r="1590" spans="1:12" ht="12.7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</row>
    <row r="1591" spans="1:12" ht="12.7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</row>
    <row r="1592" spans="1:12" ht="12.7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</row>
    <row r="1593" spans="1:12" ht="12.7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</row>
    <row r="1594" spans="1:12" ht="12.7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</row>
    <row r="1595" spans="1:12" ht="12.7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</row>
    <row r="1596" spans="1:12" ht="12.7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</row>
    <row r="1597" spans="1:12" ht="12.7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</row>
    <row r="1598" spans="1:12" ht="12.7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</row>
    <row r="1599" spans="1:12" ht="12.7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</row>
    <row r="1600" spans="1:12" ht="12.7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</row>
    <row r="1601" spans="1:12" ht="12.7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</row>
    <row r="1602" spans="1:12" ht="12.7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</row>
    <row r="1603" spans="1:12" ht="12.7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</row>
    <row r="1604" spans="1:12" ht="12.7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</row>
    <row r="1605" spans="1:12" ht="12.7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</row>
    <row r="1606" spans="1:12" ht="12.7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</row>
    <row r="1607" spans="1:12" ht="12.7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</row>
    <row r="1608" spans="1:12" ht="12.7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</row>
    <row r="1609" spans="1:12" ht="12.7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</row>
    <row r="1610" spans="1:12" ht="12.7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</row>
    <row r="1611" spans="1:12" ht="12.7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</row>
    <row r="1612" spans="1:12" ht="12.7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</row>
    <row r="1613" spans="1:12" ht="12.7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</row>
    <row r="1614" spans="1:12" ht="12.7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</row>
    <row r="1615" spans="1:12" ht="12.7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</row>
    <row r="1616" spans="1:12" ht="12.7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</row>
    <row r="1617" spans="1:12" ht="12.7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</row>
    <row r="1618" spans="1:12" ht="12.7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</row>
    <row r="1619" spans="1:12" ht="12.7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</row>
    <row r="1620" spans="1:12" ht="12.7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</row>
    <row r="1621" spans="1:12" ht="12.7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</row>
    <row r="1622" spans="1:12" ht="12.7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</row>
    <row r="1623" spans="1:12" ht="12.7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</row>
    <row r="1624" spans="1:12" ht="12.7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</row>
    <row r="1625" spans="1:12" ht="12.7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</row>
    <row r="1626" spans="1:12" ht="12.7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</row>
    <row r="1627" spans="1:12" ht="12.7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</row>
    <row r="1628" spans="1:12" ht="12.7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</row>
    <row r="1629" spans="1:12" ht="12.7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</row>
    <row r="1630" spans="1:12" ht="12.7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</row>
    <row r="1631" spans="1:12" ht="12.7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</row>
    <row r="1632" spans="1:12" ht="12.7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</row>
    <row r="1633" spans="1:12" ht="12.7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</row>
    <row r="1634" spans="1:12" ht="12.7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</row>
    <row r="1635" spans="1:12" ht="12.7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</row>
    <row r="1636" spans="1:12" ht="12.7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</row>
    <row r="1637" spans="1:12" ht="12.7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</row>
    <row r="1638" spans="1:12" ht="12.7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</row>
    <row r="1639" spans="1:12" ht="12.7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</row>
    <row r="1640" spans="1:12" ht="12.7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</row>
    <row r="1641" spans="1:12" ht="12.7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</row>
    <row r="1642" spans="1:12" ht="12.7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</row>
    <row r="1643" spans="1:12" ht="12.7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</row>
    <row r="1644" spans="1:12" ht="12.7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</row>
    <row r="1645" spans="1:12" ht="12.7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</row>
    <row r="1646" spans="1:12" ht="12.7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</row>
    <row r="1647" spans="1:12" ht="12.7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</row>
    <row r="1648" spans="1:12" ht="12.7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</row>
    <row r="1649" spans="1:12" ht="12.7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</row>
    <row r="1650" spans="1:12" ht="12.7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</row>
    <row r="1651" spans="1:12" ht="12.7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</row>
    <row r="1652" spans="1:12" ht="12.7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</row>
    <row r="1653" spans="1:12" ht="12.7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</row>
    <row r="1654" spans="1:12" ht="12.7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</row>
    <row r="1655" spans="1:12" ht="12.7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</row>
    <row r="1656" spans="1:12" ht="12.7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</row>
    <row r="1657" spans="1:12" ht="12.7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</row>
    <row r="1658" spans="1:12" ht="12.7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</row>
    <row r="1659" spans="1:12" ht="12.7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</row>
    <row r="1660" spans="1:12" ht="12.7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</row>
    <row r="1661" spans="1:12" ht="12.7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</row>
    <row r="1662" spans="1:12" ht="12.7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</row>
    <row r="1663" spans="1:12" ht="12.7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</row>
    <row r="1664" spans="1:12" ht="12.7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</row>
    <row r="1665" spans="1:12" ht="12.7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</row>
    <row r="1666" spans="1:12" ht="12.7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</row>
    <row r="1667" spans="1:12" ht="12.7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</row>
    <row r="1668" spans="1:12" ht="12.7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</row>
    <row r="1669" spans="1:12" ht="12.7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</row>
    <row r="1670" spans="1:12" ht="12.7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</row>
    <row r="1671" spans="1:12" ht="12.7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</row>
    <row r="1672" spans="1:12" ht="12.7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</row>
    <row r="1673" spans="1:12" ht="12.7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</row>
    <row r="1674" spans="1:12" ht="12.7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</row>
    <row r="1675" spans="1:12" ht="12.7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</row>
    <row r="1676" spans="1:12" ht="12.7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</row>
    <row r="1677" spans="1:12" ht="12.7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</row>
    <row r="1678" spans="1:12" ht="12.7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</row>
    <row r="1679" spans="1:12" ht="12.7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</row>
    <row r="1680" spans="1:12" ht="12.7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</row>
    <row r="1681" spans="1:12" ht="12.7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</row>
    <row r="1682" spans="1:12" ht="12.7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</row>
    <row r="1683" spans="1:12" ht="12.7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</row>
    <row r="1684" spans="1:12" ht="12.7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</row>
    <row r="1685" spans="1:12" ht="12.7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</row>
    <row r="1686" spans="1:12" ht="12.7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</row>
    <row r="1687" spans="1:12" ht="12.7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</row>
    <row r="1688" spans="1:12" ht="12.7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</row>
    <row r="1689" spans="1:12" ht="12.7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</row>
    <row r="1690" spans="1:12" ht="12.7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</row>
    <row r="1691" spans="1:12" ht="12.7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</row>
    <row r="1692" spans="1:12" ht="12.7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</row>
    <row r="1693" spans="1:12" ht="12.7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</row>
    <row r="1694" spans="1:12" ht="12.7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</row>
    <row r="1695" spans="1:12" ht="12.7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</row>
    <row r="1696" spans="1:12" ht="12.7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</row>
    <row r="1697" spans="1:12" ht="12.7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</row>
    <row r="1698" spans="1:12" ht="12.7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</row>
    <row r="1699" spans="1:12" ht="12.7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</row>
    <row r="1700" spans="1:12" ht="12.7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</row>
    <row r="1701" spans="1:12" ht="12.7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</row>
    <row r="1702" spans="1:12" ht="12.7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</row>
    <row r="1703" spans="1:12" ht="12.7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</row>
    <row r="1704" spans="1:12" ht="12.7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</row>
    <row r="1705" spans="1:12" ht="12.7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</row>
    <row r="1706" spans="1:12" ht="12.7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</row>
    <row r="1707" spans="1:12" ht="12.7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</row>
    <row r="1708" spans="1:12" ht="12.7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</row>
    <row r="1709" spans="1:12" ht="12.7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</row>
    <row r="1710" spans="1:12" ht="12.7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</row>
    <row r="1711" spans="1:12" ht="12.7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</row>
    <row r="1712" spans="1:12" ht="12.7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</row>
    <row r="1713" spans="1:12" ht="12.7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</row>
    <row r="1714" spans="1:12" ht="12.7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</row>
    <row r="1715" spans="1:12" ht="12.7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</row>
    <row r="1716" spans="1:12" ht="12.7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</row>
    <row r="1717" spans="1:12" ht="12.7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</row>
    <row r="1718" spans="1:12" ht="12.7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</row>
    <row r="1719" spans="1:12" ht="12.7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</row>
    <row r="1720" spans="1:12" ht="12.7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</row>
    <row r="1721" spans="1:12" ht="12.7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</row>
    <row r="1722" spans="1:12" ht="12.7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</row>
    <row r="1723" spans="1:12" ht="12.7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</row>
    <row r="1724" spans="1:12" ht="12.7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</row>
    <row r="1725" spans="1:12" ht="12.7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</row>
    <row r="1726" spans="1:12" ht="12.7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</row>
    <row r="1727" spans="1:12" ht="12.7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</row>
    <row r="1728" spans="1:12" ht="12.7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</row>
    <row r="1729" spans="1:12" ht="12.7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</row>
    <row r="1730" spans="1:12" ht="12.7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</row>
    <row r="1731" spans="1:12" ht="12.7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</row>
    <row r="1732" spans="1:12" ht="12.7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</row>
    <row r="1733" spans="1:12" ht="12.7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</row>
    <row r="1734" spans="1:12" ht="12.7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</row>
    <row r="1735" spans="1:12" ht="12.7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</row>
    <row r="1736" spans="1:12" ht="12.7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</row>
    <row r="1737" spans="1:12" ht="12.7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</row>
    <row r="1738" spans="1:12" ht="12.7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</row>
    <row r="1739" spans="1:12" ht="12.7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</row>
    <row r="1740" spans="1:12" ht="12.7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</row>
    <row r="1741" spans="1:12" ht="12.7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</row>
    <row r="1742" spans="1:12" ht="12.7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</row>
    <row r="1743" spans="1:12" ht="12.7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</row>
    <row r="1744" spans="1:12" ht="12.7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</row>
    <row r="1745" spans="1:12" ht="12.7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</row>
    <row r="1746" spans="1:12" ht="12.7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</row>
    <row r="1747" spans="1:12" ht="12.7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</row>
    <row r="1748" spans="1:12" ht="12.7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</row>
    <row r="1749" spans="1:12" ht="12.7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</row>
    <row r="1750" spans="1:12" ht="12.7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</row>
    <row r="1751" spans="1:12" ht="12.7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</row>
    <row r="1752" spans="1:12" ht="12.7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</row>
    <row r="1753" spans="1:12" ht="12.7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</row>
    <row r="1754" spans="1:12" ht="12.7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</row>
    <row r="1755" spans="1:12" ht="12.7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</row>
    <row r="1756" spans="1:12" ht="12.7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</row>
    <row r="1757" spans="1:12" ht="12.7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</row>
    <row r="1758" spans="1:12" ht="12.7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</row>
    <row r="1759" spans="1:12" ht="12.7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</row>
    <row r="1760" spans="1:12" ht="12.7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</row>
    <row r="1761" spans="1:12" ht="12.7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</row>
    <row r="1762" spans="1:12" ht="12.7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</row>
    <row r="1763" spans="1:12" ht="12.7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</row>
    <row r="1764" spans="1:12" ht="12.7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</row>
    <row r="1765" spans="1:12" ht="12.7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</row>
    <row r="1766" spans="1:12" ht="12.7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</row>
    <row r="1767" spans="1:12" ht="12.7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</row>
    <row r="1768" spans="1:12" ht="12.7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</row>
    <row r="1769" spans="1:12" ht="12.7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</row>
    <row r="1770" spans="1:12" ht="12.7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</row>
    <row r="1771" spans="1:12" ht="12.7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</row>
    <row r="1772" spans="1:12" ht="12.7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</row>
    <row r="1773" spans="1:12" ht="12.7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</row>
    <row r="1774" spans="1:12" ht="12.7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</row>
    <row r="1775" spans="1:12" ht="12.7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</row>
    <row r="1776" spans="1:12" ht="12.7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</row>
    <row r="1777" spans="1:12" ht="12.7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</row>
    <row r="1778" spans="1:12" ht="12.7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</row>
    <row r="1779" spans="1:12" ht="12.7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</row>
    <row r="1780" spans="1:12" ht="12.7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</row>
    <row r="1781" spans="1:12" ht="12.7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</row>
    <row r="1782" spans="1:12" ht="12.7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</row>
    <row r="1783" spans="1:12" ht="12.7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</row>
    <row r="1784" spans="1:12" ht="12.7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</row>
    <row r="1785" spans="1:12" ht="12.7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</row>
    <row r="1786" spans="1:12" ht="12.7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</row>
    <row r="1787" spans="1:12" ht="12.7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</row>
    <row r="1788" spans="1:12" ht="12.7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</row>
    <row r="1789" spans="1:12" ht="12.7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</row>
    <row r="1790" spans="1:12" ht="12.7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</row>
    <row r="1791" spans="1:12" ht="12.7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</row>
    <row r="1792" spans="1:12" ht="12.7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</row>
    <row r="1793" spans="1:12" ht="12.7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</row>
    <row r="1794" spans="1:12" ht="12.7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</row>
    <row r="1795" spans="1:12" ht="12.7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</row>
    <row r="1796" spans="1:12" ht="12.7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</row>
    <row r="1797" spans="1:12" ht="12.7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</row>
    <row r="1798" spans="1:12" ht="12.7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</row>
    <row r="1799" spans="1:12" ht="12.7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</row>
    <row r="1800" spans="1:12" ht="12.7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</row>
    <row r="1801" spans="1:12" ht="12.7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</row>
    <row r="1802" spans="1:12" ht="12.7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</row>
    <row r="1803" spans="1:12" ht="12.7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</row>
    <row r="1804" spans="1:12" ht="12.7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</row>
    <row r="1805" spans="1:12" ht="12.7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</row>
    <row r="1806" spans="1:12" ht="12.7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</row>
    <row r="1807" spans="1:12" ht="12.7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</row>
    <row r="1808" spans="1:12" ht="12.7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</row>
    <row r="1809" spans="1:12" ht="12.7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</row>
    <row r="1810" spans="1:12" ht="12.7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</row>
    <row r="1811" spans="1:12" ht="12.7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</row>
    <row r="1812" spans="1:12" ht="12.7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</row>
    <row r="1813" spans="1:12" ht="12.7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</row>
    <row r="1814" spans="1:12" ht="12.7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</row>
    <row r="1815" spans="1:12" ht="12.7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</row>
    <row r="1816" spans="1:12" ht="12.7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</row>
    <row r="1817" spans="1:12" ht="12.7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</row>
    <row r="1818" spans="1:12" ht="12.7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</row>
    <row r="1819" spans="1:12" ht="12.7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</row>
    <row r="1820" spans="1:12" ht="12.7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</row>
    <row r="1821" spans="1:12" ht="12.7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</row>
    <row r="1822" spans="1:12" ht="12.7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</row>
    <row r="1823" spans="1:12" ht="12.7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</row>
    <row r="1824" spans="1:12" ht="12.7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</row>
    <row r="1825" spans="1:12" ht="12.7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</row>
    <row r="1826" spans="1:12" ht="12.7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</row>
    <row r="1827" spans="1:12" ht="12.7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</row>
    <row r="1828" spans="1:12" ht="12.7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</row>
    <row r="1829" spans="1:12" ht="12.7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</row>
    <row r="1830" spans="1:12" ht="12.7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</row>
    <row r="1831" spans="1:12" ht="12.7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</row>
    <row r="1832" spans="1:12" ht="12.7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</row>
    <row r="1833" spans="1:12" ht="12.7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</row>
    <row r="1834" spans="1:12" ht="12.7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</row>
    <row r="1835" spans="1:12" ht="12.7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</row>
    <row r="1836" spans="1:12" ht="12.7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</row>
    <row r="1837" spans="1:12" ht="12.7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</row>
    <row r="1838" spans="1:12" ht="12.7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</row>
    <row r="1839" spans="1:12" ht="12.7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</row>
    <row r="1840" spans="1:12" ht="12.7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</row>
    <row r="1841" spans="1:12" ht="12.7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</row>
    <row r="1842" spans="1:12" ht="12.7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</row>
    <row r="1843" spans="1:12" ht="12.7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</row>
    <row r="1844" spans="1:12" ht="12.7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</row>
    <row r="1845" spans="1:12" ht="12.7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</row>
    <row r="1846" spans="1:12" ht="12.7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</row>
    <row r="1847" spans="1:12" ht="12.7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</row>
    <row r="1848" spans="1:12" ht="12.7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</row>
    <row r="1849" spans="1:12" ht="12.7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</row>
    <row r="1850" spans="1:12" ht="12.7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</row>
    <row r="1851" spans="1:12" ht="12.7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</row>
    <row r="1852" spans="1:12" ht="12.7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</row>
    <row r="1853" spans="1:12" ht="12.7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</row>
    <row r="1854" spans="1:12" ht="12.7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</row>
    <row r="1855" spans="1:12" ht="12.7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</row>
    <row r="1856" spans="1:12" ht="12.7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</row>
    <row r="1857" spans="1:12" ht="12.7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</row>
    <row r="1858" spans="1:12" ht="12.7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</row>
    <row r="1859" spans="1:12" ht="12.7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</row>
    <row r="1860" spans="1:12" ht="12.7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</row>
    <row r="1861" spans="1:12" ht="12.7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</row>
    <row r="1862" spans="1:12" ht="12.7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</row>
    <row r="1863" spans="1:12" ht="12.7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</row>
    <row r="1864" spans="1:12" ht="12.7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</row>
    <row r="1865" spans="1:12" ht="12.7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</row>
    <row r="1866" spans="1:12" ht="12.7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</row>
    <row r="1867" spans="1:12" ht="12.7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</row>
    <row r="1868" spans="1:12" ht="12.7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</row>
    <row r="1869" spans="1:12" ht="12.7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</row>
    <row r="1870" spans="1:12" ht="12.7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</row>
    <row r="1871" spans="1:12" ht="12.7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</row>
    <row r="1872" spans="1:12" ht="12.7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</row>
    <row r="1873" spans="1:12" ht="12.7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</row>
    <row r="1874" spans="1:12" ht="12.7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</row>
    <row r="1875" spans="1:12" ht="12.7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</row>
    <row r="1876" spans="1:12" ht="12.7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</row>
    <row r="1877" spans="1:12" ht="12.7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</row>
    <row r="1878" spans="1:12" ht="12.7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</row>
    <row r="1879" spans="1:12" ht="12.7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</row>
    <row r="1880" spans="1:12" ht="12.7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</row>
    <row r="1881" spans="1:12" ht="12.7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</row>
    <row r="1882" spans="1:12" ht="12.7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</row>
    <row r="1883" spans="1:12" ht="12.7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</row>
    <row r="1884" spans="1:12" ht="12.7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</row>
    <row r="1885" spans="1:12" ht="12.7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</row>
    <row r="1886" spans="1:12" ht="12.7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</row>
    <row r="1887" spans="1:12" ht="12.7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</row>
    <row r="1888" spans="1:12" ht="12.7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</row>
    <row r="1889" spans="1:12" ht="12.7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</row>
    <row r="1890" spans="1:12" ht="12.7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</row>
    <row r="1891" spans="1:12" ht="12.7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</row>
    <row r="1892" spans="1:12" ht="12.7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</row>
    <row r="1893" spans="1:12" ht="12.7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</row>
    <row r="1894" spans="1:12" ht="12.7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</row>
    <row r="1895" spans="1:12" ht="12.7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</row>
    <row r="1896" spans="1:12" ht="12.7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</row>
    <row r="1897" spans="1:12" ht="12.7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</row>
    <row r="1898" spans="1:12" ht="12.7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</row>
    <row r="1899" spans="1:12" ht="12.7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</row>
    <row r="1900" spans="1:12" ht="12.7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</row>
    <row r="1901" spans="1:12" ht="12.7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</row>
    <row r="1902" spans="1:12" ht="12.7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</row>
    <row r="1903" spans="1:12" ht="12.7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</row>
    <row r="1904" spans="1:12" ht="12.7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</row>
    <row r="1905" spans="1:12" ht="12.7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</row>
    <row r="1906" spans="1:12" ht="12.7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</row>
    <row r="1907" spans="1:12" ht="12.7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</row>
    <row r="1908" spans="1:12" ht="12.7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</row>
    <row r="1909" spans="1:12" ht="12.7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</row>
    <row r="1910" spans="1:12" ht="12.7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</row>
    <row r="1911" spans="1:12" ht="12.7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</row>
    <row r="1912" spans="1:12" ht="12.7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</row>
    <row r="1913" spans="1:12" ht="12.7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</row>
    <row r="1914" spans="1:12" ht="12.7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</row>
    <row r="1915" spans="1:12" ht="12.7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</row>
    <row r="1916" spans="1:12" ht="12.7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</row>
    <row r="1917" spans="1:12" ht="12.7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</row>
    <row r="1918" spans="1:12" ht="12.7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</row>
    <row r="1919" spans="1:12" ht="12.7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</row>
    <row r="1920" spans="1:12" ht="12.7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</row>
    <row r="1921" spans="1:12" ht="12.7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</row>
    <row r="1922" spans="1:12" ht="12.7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</row>
    <row r="1923" spans="1:12" ht="12.7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</row>
    <row r="1924" spans="1:12" ht="12.7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</row>
    <row r="1925" spans="1:12" ht="12.7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</row>
    <row r="1926" spans="1:12" ht="12.7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</row>
    <row r="1927" spans="1:12" ht="12.7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</row>
    <row r="1928" spans="1:12" ht="12.7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</row>
    <row r="1929" spans="1:12" ht="12.7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</row>
    <row r="1930" spans="1:12" ht="12.7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</row>
    <row r="1931" spans="1:12" ht="12.7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</row>
    <row r="1932" spans="1:12" ht="12.7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</row>
    <row r="1933" spans="1:12" ht="12.7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</row>
    <row r="1934" spans="1:12" ht="12.7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</row>
    <row r="1935" spans="1:12" ht="12.7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</row>
    <row r="1936" spans="1:12" ht="12.7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</row>
    <row r="1937" spans="1:12" ht="12.7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</row>
    <row r="1938" spans="1:12" ht="12.7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</row>
    <row r="1939" spans="1:12" ht="12.7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</row>
    <row r="1940" spans="1:12" ht="12.7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</row>
    <row r="1941" spans="1:12" ht="12.7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</row>
    <row r="1942" spans="1:12" ht="12.7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</row>
    <row r="1943" spans="1:12" ht="12.7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</row>
    <row r="1944" spans="1:12" ht="12.7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</row>
    <row r="1945" spans="1:12" ht="12.7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</row>
    <row r="1946" spans="1:12" ht="12.7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</row>
    <row r="1947" spans="1:12" ht="12.7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</row>
    <row r="1948" spans="1:12" ht="12.7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</row>
    <row r="1949" spans="1:12" ht="12.7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</row>
    <row r="1950" spans="1:12" ht="12.7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</row>
    <row r="1951" spans="1:12" ht="12.7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</row>
    <row r="1952" spans="1:12" ht="12.7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</row>
    <row r="1953" spans="1:12" ht="12.7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</row>
    <row r="1954" spans="1:12" ht="12.7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</row>
    <row r="1955" spans="1:12" ht="12.7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</row>
    <row r="1956" spans="1:12" ht="12.7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</row>
    <row r="1957" spans="1:12" ht="12.7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</row>
    <row r="1958" spans="1:12" ht="12.7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</row>
    <row r="1959" spans="1:12" ht="12.7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</row>
    <row r="1960" spans="1:12" ht="12.7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</row>
    <row r="1961" spans="1:12" ht="12.7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</row>
    <row r="1962" spans="1:12" ht="12.7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</row>
    <row r="1963" spans="1:12" ht="12.7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</row>
    <row r="1964" spans="1:12" ht="12.7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</row>
    <row r="1965" spans="1:12" ht="12.7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</row>
    <row r="1966" spans="1:12" ht="12.7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</row>
    <row r="1967" spans="1:12" ht="12.7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</row>
    <row r="1968" spans="1:12" ht="12.7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</row>
    <row r="1969" spans="1:12" ht="12.7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</row>
    <row r="1970" spans="1:12" ht="12.7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</row>
    <row r="1971" spans="1:12" ht="12.7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</row>
    <row r="1972" spans="1:12" ht="12.7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</row>
    <row r="1973" spans="1:12" ht="12.7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</row>
    <row r="1974" spans="1:12" ht="12.7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</row>
    <row r="1975" spans="1:12" ht="12.7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</row>
    <row r="1976" spans="1:12" ht="12.7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</row>
    <row r="1977" spans="1:12" ht="12.7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</row>
    <row r="1978" spans="1:12" ht="12.7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</row>
    <row r="1979" spans="1:12" ht="12.7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</row>
    <row r="1980" spans="1:12" ht="12.7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</row>
    <row r="1981" spans="1:12" ht="12.7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</row>
    <row r="1982" spans="1:12" ht="12.7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</row>
    <row r="1983" spans="1:12" ht="12.7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</row>
    <row r="1984" spans="1:12" ht="12.7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</row>
    <row r="1985" spans="1:12" ht="12.7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</row>
    <row r="1986" spans="1:12" ht="12.7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</row>
    <row r="1987" spans="1:12" ht="12.7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</row>
    <row r="1988" spans="1:12" ht="12.75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</row>
    <row r="1989" spans="1:12" ht="12.75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</row>
    <row r="1990" spans="1:12" ht="12.75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</row>
    <row r="1991" spans="1:12" ht="12.75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</row>
    <row r="1992" spans="1:12" ht="12.75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</row>
    <row r="1993" spans="1:12" ht="12.75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</row>
    <row r="1994" spans="1:12" ht="12.75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</row>
    <row r="1995" spans="1:12" ht="12.75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</row>
    <row r="1996" spans="1:12" ht="12.75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</row>
    <row r="1997" spans="1:12" ht="12.75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</row>
    <row r="1998" spans="1:12" ht="12.75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</row>
    <row r="1999" spans="1:12" ht="12.75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</row>
    <row r="2000" spans="1:12" ht="12.75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</row>
    <row r="2001" spans="1:12" ht="12.7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</row>
    <row r="2002" spans="1:12" ht="12.7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</row>
    <row r="2003" spans="1:12" ht="12.7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</row>
    <row r="2004" spans="1:12" ht="12.75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</row>
    <row r="2005" spans="1:12" ht="12.75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</row>
    <row r="2006" spans="1:12" ht="12.75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</row>
    <row r="2007" spans="1:12" ht="12.75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</row>
    <row r="2008" spans="1:12" ht="12.75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</row>
    <row r="2009" spans="1:12" ht="12.75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</row>
    <row r="2010" spans="1:12" ht="12.75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</row>
    <row r="2011" spans="1:12" ht="12.75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</row>
    <row r="2012" spans="1:12" ht="12.75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</row>
    <row r="2013" spans="1:12" ht="12.75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</row>
    <row r="2014" spans="1:12" ht="12.75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</row>
    <row r="2015" spans="1:12" ht="12.75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</row>
    <row r="2016" spans="1:12" ht="12.75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</row>
    <row r="2017" spans="1:12" ht="12.7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</row>
    <row r="2018" spans="1:12" ht="12.7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</row>
    <row r="2019" spans="1:12" ht="12.7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</row>
    <row r="2020" spans="1:12" ht="12.75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</row>
    <row r="2021" spans="1:12" ht="12.75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</row>
    <row r="2022" spans="1:12" ht="12.75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</row>
    <row r="2023" spans="1:12" ht="12.75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</row>
    <row r="2024" spans="1:12" ht="12.75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</row>
    <row r="2025" spans="1:12" ht="12.75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</row>
    <row r="2026" spans="1:12" ht="12.75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</row>
    <row r="2027" spans="1:12" ht="12.75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</row>
    <row r="2028" spans="1:12" ht="12.75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</row>
    <row r="2029" spans="1:12" ht="12.75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</row>
    <row r="2030" spans="1:12" ht="12.75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</row>
    <row r="2031" spans="1:12" ht="12.75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</row>
    <row r="2032" spans="1:12" ht="12.75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</row>
    <row r="2033" spans="1:12" ht="12.75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</row>
    <row r="2034" spans="1:12" ht="12.75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</row>
    <row r="2035" spans="1:12" ht="12.75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</row>
    <row r="2036" spans="1:12" ht="12.75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</row>
    <row r="2037" spans="1:12" ht="12.75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</row>
    <row r="2038" spans="1:12" ht="12.75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</row>
    <row r="2039" spans="1:12" ht="12.75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</row>
    <row r="2040" spans="1:12" ht="12.75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</row>
    <row r="2041" spans="1:12" ht="12.75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</row>
    <row r="2042" spans="1:12" ht="12.75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</row>
    <row r="2043" spans="1:12" ht="12.75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</row>
    <row r="2044" spans="1:12" ht="12.75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</row>
    <row r="2045" spans="1:12" ht="12.75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</row>
    <row r="2046" spans="1:12" ht="12.75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</row>
    <row r="2047" spans="1:12" ht="12.75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</row>
    <row r="2048" spans="1:12" ht="12.75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</row>
    <row r="2049" spans="1:12" ht="12.75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</row>
    <row r="2050" spans="1:12" ht="12.75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</row>
    <row r="2051" spans="1:12" ht="12.75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</row>
    <row r="2052" spans="1:12" ht="12.75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</row>
    <row r="2053" spans="1:12" ht="12.75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</row>
    <row r="2054" spans="1:12" ht="12.75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</row>
    <row r="2055" spans="1:12" ht="12.75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</row>
    <row r="2056" spans="1:12" ht="12.75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</row>
    <row r="2057" spans="1:12" ht="12.75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</row>
    <row r="2058" spans="1:12" ht="12.75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</row>
    <row r="2059" spans="1:12" ht="12.75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</row>
    <row r="2060" spans="1:12" ht="12.75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</row>
    <row r="2061" spans="1:12" ht="12.75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</row>
    <row r="2062" spans="1:12" ht="12.75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</row>
    <row r="2063" spans="1:12" ht="12.75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</row>
    <row r="2064" spans="1:12" ht="12.75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</row>
    <row r="2065" spans="1:12" ht="12.75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</row>
    <row r="2066" spans="1:12" ht="12.75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</row>
    <row r="2067" spans="1:12" ht="12.75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</row>
    <row r="2068" spans="1:12" ht="12.75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</row>
    <row r="2069" spans="1:12" ht="12.75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</row>
    <row r="2070" spans="1:12" ht="12.75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</row>
    <row r="2071" spans="1:12" ht="12.75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</row>
    <row r="2072" spans="1:12" ht="12.75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</row>
    <row r="2073" spans="1:12" ht="12.75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</row>
    <row r="2074" spans="1:12" ht="12.75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</row>
    <row r="2075" spans="1:12" ht="12.75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</row>
    <row r="2076" spans="1:12" ht="12.75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</row>
    <row r="2077" spans="1:12" ht="12.75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</row>
    <row r="2078" spans="1:12" ht="12.75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</row>
    <row r="2079" spans="1:12" ht="12.75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</row>
    <row r="2080" spans="1:12" ht="12.75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</row>
    <row r="2081" spans="1:12" ht="12.75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</row>
    <row r="2082" spans="1:12" ht="12.75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</row>
    <row r="2083" spans="1:12" ht="12.75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</row>
    <row r="2084" spans="1:12" ht="12.75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</row>
    <row r="2085" spans="1:12" ht="12.75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</row>
    <row r="2086" spans="1:12" ht="12.75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</row>
    <row r="2087" spans="1:12" ht="12.75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</row>
    <row r="2088" spans="1:12" ht="12.75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</row>
    <row r="2089" spans="1:12" ht="12.75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</row>
    <row r="2090" spans="1:12" ht="12.75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</row>
    <row r="2091" spans="1:12" ht="12.75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</row>
    <row r="2092" spans="1:12" ht="12.75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</row>
    <row r="2093" spans="1:12" ht="12.75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</row>
    <row r="2094" spans="1:12" ht="12.75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</row>
    <row r="2095" spans="1:12" ht="12.75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</row>
    <row r="2096" spans="1:12" ht="12.75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</row>
    <row r="2097" spans="1:12" ht="12.75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</row>
    <row r="2098" spans="1:12" ht="12.75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</row>
    <row r="2099" spans="1:12" ht="12.75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</row>
    <row r="2100" spans="1:12" ht="12.75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</row>
    <row r="2101" spans="1:12" ht="12.75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</row>
    <row r="2102" spans="1:12" ht="12.75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</row>
    <row r="2103" spans="1:12" ht="12.75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</row>
    <row r="2104" spans="1:12" ht="12.75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</row>
    <row r="2105" spans="1:12" ht="12.75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</row>
    <row r="2106" spans="1:12" ht="12.75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</row>
    <row r="2107" spans="1:12" ht="12.75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</row>
    <row r="2108" spans="1:12" ht="12.75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</row>
    <row r="2109" spans="1:12" ht="12.75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</row>
    <row r="2110" spans="1:12" ht="12.75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</row>
    <row r="2111" spans="1:12" ht="12.75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</row>
    <row r="2112" spans="1:12" ht="12.75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</row>
    <row r="2113" spans="1:12" ht="12.75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</row>
    <row r="2114" spans="1:12" ht="12.75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</row>
    <row r="2115" spans="1:12" ht="12.75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</row>
    <row r="2116" spans="1:12" ht="12.75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</row>
    <row r="2117" spans="1:12" ht="12.75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</row>
    <row r="2118" spans="1:12" ht="12.75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</row>
    <row r="2119" spans="1:12" ht="12.75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</row>
    <row r="2120" spans="1:12" ht="12.75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</row>
    <row r="2121" spans="1:12" ht="12.75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</row>
    <row r="2122" spans="1:12" ht="12.75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</row>
    <row r="2123" spans="1:12" ht="12.75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</row>
    <row r="2124" spans="1:12" ht="12.75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</row>
    <row r="2125" spans="1:12" ht="12.75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</row>
    <row r="2126" spans="1:12" ht="12.75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</row>
    <row r="2127" spans="1:12" ht="12.75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</row>
    <row r="2128" spans="1:12" ht="12.75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</row>
    <row r="2129" spans="1:12" ht="12.75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</row>
    <row r="2130" spans="1:12" ht="12.75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</row>
    <row r="2131" spans="1:12" ht="12.75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</row>
    <row r="2132" spans="1:12" ht="12.75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</row>
    <row r="2133" spans="1:12" ht="12.75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</row>
    <row r="2134" spans="1:12" ht="12.75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</row>
    <row r="2135" spans="1:12" ht="12.75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</row>
    <row r="2136" spans="1:12" ht="12.75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</row>
    <row r="2137" spans="1:12" ht="12.75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</row>
    <row r="2138" spans="1:12" ht="12.75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</row>
    <row r="2139" spans="1:12" ht="12.75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</row>
    <row r="2140" spans="1:12" ht="12.75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</row>
    <row r="2141" spans="1:12" ht="12.75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</row>
    <row r="2142" spans="1:12" ht="12.75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</row>
    <row r="2143" spans="1:12" ht="12.75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</row>
    <row r="2144" spans="1:12" ht="12.75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</row>
    <row r="2145" spans="1:12" ht="12.75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</row>
    <row r="2146" spans="1:12" ht="12.75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</row>
    <row r="2147" spans="1:12" ht="12.75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</row>
    <row r="2148" spans="1:12" ht="12.75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</row>
    <row r="2149" spans="1:12" ht="12.75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</row>
    <row r="2150" spans="1:12" ht="12.75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</row>
    <row r="2151" spans="1:12" ht="12.75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</row>
    <row r="2152" spans="1:12" ht="12.75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</row>
    <row r="2153" spans="1:12" ht="12.75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</row>
    <row r="2154" spans="1:12" ht="12.75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</row>
    <row r="2155" spans="1:12" ht="12.75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</row>
    <row r="2156" spans="1:12" ht="12.75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</row>
    <row r="2157" spans="1:12" ht="12.75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</row>
    <row r="2158" spans="1:12" ht="12.75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</row>
    <row r="2159" spans="1:12" ht="12.75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</row>
    <row r="2160" spans="1:12" ht="12.75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</row>
    <row r="2161" spans="1:12" ht="12.75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</row>
    <row r="2162" spans="1:12" ht="12.75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</row>
    <row r="2163" spans="1:12" ht="12.75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</row>
    <row r="2164" spans="1:12" ht="12.75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</row>
    <row r="2165" spans="1:12" ht="12.75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</row>
    <row r="2166" spans="1:12" ht="12.75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</row>
    <row r="2167" spans="1:12" ht="12.75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</row>
    <row r="2168" spans="1:12" ht="12.75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</row>
    <row r="2169" spans="1:12" ht="12.75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</row>
    <row r="2170" spans="1:12" ht="12.75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</row>
    <row r="2171" spans="1:12" ht="12.75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</row>
    <row r="2172" spans="1:12" ht="12.75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</row>
    <row r="2173" spans="1:12" ht="12.75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</row>
    <row r="2174" spans="1:12" ht="12.75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</row>
    <row r="2175" spans="1:12" ht="12.75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</row>
    <row r="2176" spans="1:12" ht="12.75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</row>
    <row r="2177" spans="1:12" ht="12.75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</row>
    <row r="2178" spans="1:12" ht="12.75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</row>
    <row r="2179" spans="1:12" ht="12.75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</row>
    <row r="2180" spans="1:12" ht="12.75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</row>
    <row r="2181" spans="1:12" ht="12.75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</row>
    <row r="2182" spans="1:12" ht="12.75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</row>
    <row r="2183" spans="1:12" ht="12.75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</row>
    <row r="2184" spans="1:12" ht="12.75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</row>
    <row r="2185" spans="1:12" ht="12.75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</row>
    <row r="2186" spans="1:12" ht="12.75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</row>
    <row r="2187" spans="1:12" ht="12.75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</row>
    <row r="2188" spans="1:12" ht="12.75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</row>
    <row r="2189" spans="1:12" ht="12.75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</row>
    <row r="2190" spans="1:12" ht="12.75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</row>
    <row r="2191" spans="1:12" ht="12.75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</row>
    <row r="2192" spans="1:12" ht="12.75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</row>
    <row r="2193" spans="1:12" ht="12.75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</row>
    <row r="2194" spans="1:12" ht="12.75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</row>
    <row r="2195" spans="1:12" ht="12.75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</row>
    <row r="2196" spans="1:12" ht="12.75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</row>
    <row r="2197" spans="1:12" ht="12.75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</row>
    <row r="2198" spans="1:12" ht="12.75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</row>
    <row r="2199" spans="1:12" ht="12.75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</row>
    <row r="2200" spans="1:12" ht="12.75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</row>
    <row r="2201" spans="1:12" ht="12.75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</row>
    <row r="2202" spans="1:12" ht="12.75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</row>
    <row r="2203" spans="1:12" ht="12.75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</row>
    <row r="2204" spans="1:12" ht="12.75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</row>
    <row r="2205" spans="1:12" ht="12.75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</row>
    <row r="2206" spans="1:12" ht="12.75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</row>
    <row r="2207" spans="1:12" ht="12.75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</row>
    <row r="2208" spans="1:12" ht="12.75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</row>
    <row r="2209" spans="1:12" ht="12.75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</row>
    <row r="2210" spans="1:12" ht="12.75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</row>
    <row r="2211" spans="1:12" ht="12.75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</row>
    <row r="2212" spans="1:12" ht="12.75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</row>
    <row r="2213" spans="1:12" ht="12.75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</row>
    <row r="2214" spans="1:12" ht="12.75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</row>
    <row r="2215" spans="1:12" ht="12.75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</row>
    <row r="2216" spans="1:12" ht="12.75">
      <c r="A2216" s="17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</row>
    <row r="2217" spans="1:12" ht="12.75">
      <c r="A2217" s="17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</row>
    <row r="2218" spans="1:12" ht="12.75">
      <c r="A2218" s="17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</row>
    <row r="2219" spans="1:12" ht="12.75">
      <c r="A2219" s="17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</row>
    <row r="2220" spans="1:12" ht="12.75">
      <c r="A2220" s="17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</row>
    <row r="2221" spans="1:12" ht="12.75">
      <c r="A2221" s="17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</row>
    <row r="2222" spans="1:12" ht="12.75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</row>
    <row r="2223" spans="1:12" ht="12.75">
      <c r="A2223" s="17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</row>
    <row r="2224" spans="1:12" ht="12.75">
      <c r="A2224" s="17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</row>
    <row r="2225" spans="1:12" ht="12.75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</row>
    <row r="2226" spans="1:12" ht="12.75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</row>
    <row r="2227" spans="1:12" ht="12.75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</row>
    <row r="2228" spans="1:12" ht="12.75">
      <c r="A2228" s="17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</row>
    <row r="2229" spans="1:12" ht="12.75">
      <c r="A2229" s="17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</row>
    <row r="2230" spans="1:12" ht="12.75">
      <c r="A2230" s="17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</row>
    <row r="2231" spans="1:12" ht="12.75">
      <c r="A2231" s="17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</row>
    <row r="2232" spans="1:12" ht="12.75">
      <c r="A2232" s="17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</row>
    <row r="2233" spans="1:12" ht="12.75">
      <c r="A2233" s="17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</row>
    <row r="2234" spans="1:12" ht="12.75">
      <c r="A2234" s="17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</row>
    <row r="2235" spans="1:12" ht="12.75">
      <c r="A2235" s="17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</row>
    <row r="2236" spans="1:12" ht="12.75">
      <c r="A2236" s="17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</row>
    <row r="2237" spans="1:12" ht="12.75">
      <c r="A2237" s="17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</row>
    <row r="2238" spans="1:12" ht="12.75">
      <c r="A2238" s="17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</row>
    <row r="2239" spans="1:12" ht="12.75">
      <c r="A2239" s="17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</row>
    <row r="2240" spans="1:12" ht="12.75">
      <c r="A2240" s="17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</row>
    <row r="2241" spans="1:12" ht="12.75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</row>
    <row r="2242" spans="1:12" ht="12.75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</row>
    <row r="2243" spans="1:12" ht="12.75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</row>
    <row r="2244" spans="1:12" ht="12.75">
      <c r="A2244" s="17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</row>
    <row r="2245" spans="1:12" ht="12.75">
      <c r="A2245" s="17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</row>
    <row r="2246" spans="1:12" ht="12.75">
      <c r="A2246" s="17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</row>
    <row r="2247" spans="1:12" ht="12.75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</row>
    <row r="2248" spans="1:12" ht="12.75">
      <c r="A2248" s="17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</row>
    <row r="2249" spans="1:12" ht="12.75">
      <c r="A2249" s="17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</row>
    <row r="2250" spans="1:12" ht="12.75">
      <c r="A2250" s="17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</row>
    <row r="2251" spans="1:12" ht="12.75">
      <c r="A2251" s="17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</row>
    <row r="2252" spans="1:12" ht="12.75">
      <c r="A2252" s="17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</row>
    <row r="2253" spans="1:12" ht="12.75">
      <c r="A2253" s="17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</row>
    <row r="2254" spans="1:12" ht="12.75">
      <c r="A2254" s="17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</row>
    <row r="2255" spans="1:12" ht="12.75">
      <c r="A2255" s="17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</row>
    <row r="2256" spans="1:12" ht="12.75">
      <c r="A2256" s="17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</row>
    <row r="2257" spans="1:12" ht="12.75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</row>
    <row r="2258" spans="1:12" ht="12.75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</row>
    <row r="2259" spans="1:12" ht="12.75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</row>
    <row r="2260" spans="1:12" ht="12.75">
      <c r="A2260" s="17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</row>
    <row r="2261" spans="1:12" ht="12.75">
      <c r="A2261" s="17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</row>
    <row r="2262" spans="1:12" ht="12.75">
      <c r="A2262" s="17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</row>
    <row r="2263" spans="1:12" ht="12.75">
      <c r="A2263" s="17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</row>
    <row r="2264" spans="1:12" ht="12.75">
      <c r="A2264" s="17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</row>
    <row r="2265" spans="1:12" ht="12.75">
      <c r="A2265" s="17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</row>
    <row r="2266" spans="1:12" ht="12.75">
      <c r="A2266" s="17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</row>
    <row r="2267" spans="1:12" ht="12.75">
      <c r="A2267" s="17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</row>
    <row r="2268" spans="1:12" ht="12.75">
      <c r="A2268" s="17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</row>
    <row r="2269" spans="1:12" ht="12.75">
      <c r="A2269" s="17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</row>
    <row r="2270" spans="1:12" ht="12.75">
      <c r="A2270" s="17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</row>
    <row r="2271" spans="1:12" ht="12.75">
      <c r="A2271" s="17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</row>
    <row r="2272" spans="1:12" ht="12.75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</row>
    <row r="2273" spans="1:12" ht="12.75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</row>
    <row r="2274" spans="1:12" ht="12.75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</row>
    <row r="2275" spans="1:12" ht="12.75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</row>
    <row r="2276" spans="1:12" ht="12.75">
      <c r="A2276" s="17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</row>
    <row r="2277" spans="1:12" ht="12.75">
      <c r="A2277" s="17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</row>
    <row r="2278" spans="1:12" ht="12.75">
      <c r="A2278" s="17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</row>
    <row r="2279" spans="1:12" ht="12.75">
      <c r="A2279" s="17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</row>
    <row r="2280" spans="1:12" ht="12.75">
      <c r="A2280" s="17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</row>
    <row r="2281" spans="1:12" ht="12.75">
      <c r="A2281" s="17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</row>
    <row r="2282" spans="1:12" ht="12.75">
      <c r="A2282" s="17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</row>
    <row r="2283" spans="1:12" ht="12.75">
      <c r="A2283" s="17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</row>
    <row r="2284" spans="1:12" ht="12.75">
      <c r="A2284" s="17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</row>
    <row r="2285" spans="1:12" ht="12.75">
      <c r="A2285" s="17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</row>
    <row r="2286" spans="1:12" ht="12.75">
      <c r="A2286" s="17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</row>
    <row r="2287" spans="1:12" ht="12.75">
      <c r="A2287" s="17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</row>
    <row r="2288" spans="1:12" ht="12.75">
      <c r="A2288" s="17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</row>
    <row r="2289" spans="1:12" ht="12.75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</row>
    <row r="2290" spans="1:12" ht="12.75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</row>
    <row r="2291" spans="1:12" ht="12.75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</row>
    <row r="2292" spans="1:12" ht="12.75">
      <c r="A2292" s="17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</row>
    <row r="2293" spans="1:12" ht="12.75">
      <c r="A2293" s="17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</row>
    <row r="2294" spans="1:12" ht="12.75">
      <c r="A2294" s="17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</row>
    <row r="2295" spans="1:12" ht="12.75">
      <c r="A2295" s="17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</row>
    <row r="2296" spans="1:12" ht="12.75">
      <c r="A2296" s="17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</row>
    <row r="2297" spans="1:12" ht="12.75">
      <c r="A2297" s="17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</row>
    <row r="2298" spans="1:12" ht="12.75">
      <c r="A2298" s="17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</row>
    <row r="2299" spans="1:12" ht="12.75">
      <c r="A2299" s="17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</row>
    <row r="2300" spans="1:12" ht="12.75">
      <c r="A2300" s="17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</row>
    <row r="2301" spans="1:12" ht="12.75">
      <c r="A2301" s="17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</row>
    <row r="2302" spans="1:12" ht="12.75">
      <c r="A2302" s="17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</row>
    <row r="2303" spans="1:12" ht="12.75">
      <c r="A2303" s="17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</row>
    <row r="2304" spans="1:12" ht="12.75">
      <c r="A2304" s="17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</row>
    <row r="2305" spans="1:12" ht="12.75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</row>
    <row r="2306" spans="1:12" ht="12.75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</row>
    <row r="2307" spans="1:12" ht="12.75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</row>
    <row r="2308" spans="1:12" ht="12.75">
      <c r="A2308" s="17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</row>
    <row r="2309" spans="1:12" ht="12.75">
      <c r="A2309" s="17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</row>
    <row r="2310" spans="1:12" ht="12.75">
      <c r="A2310" s="17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</row>
    <row r="2311" spans="1:12" ht="12.75">
      <c r="A2311" s="17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</row>
    <row r="2312" spans="1:12" ht="12.75">
      <c r="A2312" s="17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</row>
    <row r="2313" spans="1:12" ht="12.75">
      <c r="A2313" s="17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</row>
    <row r="2314" spans="1:12" ht="12.75">
      <c r="A2314" s="17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</row>
    <row r="2315" spans="1:12" ht="12.75">
      <c r="A2315" s="17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</row>
    <row r="2316" spans="1:12" ht="12.75">
      <c r="A2316" s="17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</row>
    <row r="2317" spans="1:12" ht="12.75">
      <c r="A2317" s="17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</row>
    <row r="2318" spans="1:12" ht="12.75">
      <c r="A2318" s="17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</row>
    <row r="2319" spans="1:12" ht="12.75">
      <c r="A2319" s="17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</row>
    <row r="2320" spans="1:12" ht="12.75">
      <c r="A2320" s="17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</row>
    <row r="2321" spans="1:12" ht="12.75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</row>
    <row r="2322" spans="1:12" ht="12.75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</row>
    <row r="2323" spans="1:12" ht="12.75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</row>
    <row r="2324" spans="1:12" ht="12.75">
      <c r="A2324" s="17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</row>
    <row r="2325" spans="1:12" ht="12.75">
      <c r="A2325" s="17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</row>
    <row r="2326" spans="1:12" ht="12.75">
      <c r="A2326" s="17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</row>
    <row r="2327" spans="1:12" ht="12.75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</row>
    <row r="2328" spans="1:12" ht="12.75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</row>
    <row r="2329" spans="1:12" ht="12.75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</row>
    <row r="2330" spans="1:12" ht="12.75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</row>
    <row r="2331" spans="1:12" ht="12.75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</row>
    <row r="2332" spans="1:12" ht="12.75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</row>
    <row r="2333" spans="1:12" ht="12.75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</row>
    <row r="2334" spans="1:12" ht="12.75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</row>
    <row r="2335" spans="1:12" ht="12.75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</row>
    <row r="2336" spans="1:12" ht="12.75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</row>
    <row r="2337" spans="1:12" ht="12.75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</row>
    <row r="2338" spans="1:12" ht="12.75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</row>
    <row r="2339" spans="1:12" ht="12.75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</row>
    <row r="2340" spans="1:12" ht="12.75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</row>
    <row r="2341" spans="1:12" ht="12.75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</row>
    <row r="2342" spans="1:12" ht="12.75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</row>
    <row r="2343" spans="1:12" ht="12.75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</row>
    <row r="2344" spans="1:12" ht="12.75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</row>
    <row r="2345" spans="1:12" ht="12.75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</row>
    <row r="2346" spans="1:12" ht="12.75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</row>
    <row r="2347" spans="1:12" ht="12.75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</row>
    <row r="2348" spans="1:12" ht="12.75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</row>
    <row r="2349" spans="1:12" ht="12.75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</row>
    <row r="2350" spans="1:12" ht="12.75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</row>
    <row r="2351" spans="1:12" ht="12.75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</row>
    <row r="2352" spans="1:12" ht="12.75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</row>
    <row r="2353" spans="1:12" ht="12.75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</row>
    <row r="2354" spans="1:12" ht="12.75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</row>
    <row r="2355" spans="1:12" ht="12.75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</row>
    <row r="2356" spans="1:12" ht="12.75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</row>
    <row r="2357" spans="1:12" ht="12.75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</row>
    <row r="2358" spans="1:12" ht="12.75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</row>
    <row r="2359" spans="1:12" ht="12.75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</row>
    <row r="2360" spans="1:12" ht="12.75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</row>
    <row r="2361" spans="1:12" ht="12.75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</row>
    <row r="2362" spans="1:12" ht="12.75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</row>
    <row r="2363" spans="1:12" ht="12.75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</row>
    <row r="2364" spans="1:12" ht="12.75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</row>
    <row r="2365" spans="1:12" ht="12.75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</row>
    <row r="2366" spans="1:12" ht="12.75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</row>
    <row r="2367" spans="1:12" ht="12.75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</row>
    <row r="2368" spans="1:12" ht="12.75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</row>
    <row r="2369" spans="1:12" ht="12.75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</row>
    <row r="2370" spans="1:12" ht="12.75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</row>
    <row r="2371" spans="1:12" ht="12.75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</row>
    <row r="2372" spans="1:12" ht="12.75">
      <c r="A2372" s="17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</row>
    <row r="2373" spans="1:12" ht="12.75">
      <c r="A2373" s="17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</row>
    <row r="2374" spans="1:12" ht="12.75">
      <c r="A2374" s="17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</row>
    <row r="2375" spans="1:12" ht="12.75">
      <c r="A2375" s="17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</row>
    <row r="2376" spans="1:12" ht="12.75">
      <c r="A2376" s="17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</row>
    <row r="2377" spans="1:12" ht="12.75">
      <c r="A2377" s="17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</row>
    <row r="2378" spans="1:12" ht="12.75">
      <c r="A2378" s="17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</row>
    <row r="2379" spans="1:12" ht="12.75">
      <c r="A2379" s="17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</row>
    <row r="2380" spans="1:12" ht="12.75">
      <c r="A2380" s="17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</row>
    <row r="2381" spans="1:12" ht="12.75">
      <c r="A2381" s="17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</row>
    <row r="2382" spans="1:12" ht="12.75">
      <c r="A2382" s="17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</row>
    <row r="2383" spans="1:12" ht="12.75">
      <c r="A2383" s="17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</row>
    <row r="2384" spans="1:12" ht="12.75">
      <c r="A2384" s="17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</row>
    <row r="2385" spans="1:12" ht="12.75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</row>
    <row r="2386" spans="1:12" ht="12.75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</row>
    <row r="2387" spans="1:12" ht="12.75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</row>
    <row r="2388" spans="1:12" ht="12.75">
      <c r="A2388" s="17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</row>
    <row r="2389" spans="1:12" ht="12.75">
      <c r="A2389" s="17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</row>
    <row r="2390" spans="1:12" ht="12.75">
      <c r="A2390" s="17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</row>
    <row r="2391" spans="1:12" ht="12.75">
      <c r="A2391" s="17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</row>
    <row r="2392" spans="1:12" ht="12.75">
      <c r="A2392" s="17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</row>
    <row r="2393" spans="1:12" ht="12.75">
      <c r="A2393" s="17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</row>
    <row r="2394" spans="1:12" ht="12.75">
      <c r="A2394" s="17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</row>
    <row r="2395" spans="1:12" ht="12.75">
      <c r="A2395" s="17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</row>
    <row r="2396" spans="1:12" ht="12.75">
      <c r="A2396" s="17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</row>
    <row r="2397" spans="1:12" ht="12.75">
      <c r="A2397" s="17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</row>
    <row r="2398" spans="1:12" ht="12.75">
      <c r="A2398" s="17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</row>
    <row r="2399" spans="1:12" ht="12.75">
      <c r="A2399" s="17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</row>
    <row r="2400" spans="1:12" ht="12.75">
      <c r="A2400" s="17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</row>
    <row r="2401" spans="1:12" ht="12.75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</row>
    <row r="2402" spans="1:12" ht="12.75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</row>
    <row r="2403" spans="1:12" ht="12.75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</row>
    <row r="2404" spans="1:12" ht="12.75">
      <c r="A2404" s="17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</row>
    <row r="2405" spans="1:12" ht="12.75">
      <c r="A2405" s="17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</row>
    <row r="2406" spans="1:12" ht="12.75">
      <c r="A2406" s="17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</row>
    <row r="2407" spans="1:12" ht="12.75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</row>
    <row r="2408" spans="1:12" ht="12.75">
      <c r="A2408" s="17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</row>
    <row r="2409" spans="1:12" ht="12.75">
      <c r="A2409" s="17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</row>
    <row r="2410" spans="1:12" ht="12.75">
      <c r="A2410" s="17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</row>
    <row r="2411" spans="1:12" ht="12.75">
      <c r="A2411" s="17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</row>
    <row r="2412" spans="1:12" ht="12.75">
      <c r="A2412" s="17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</row>
    <row r="2413" spans="1:12" ht="12.75">
      <c r="A2413" s="17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</row>
    <row r="2414" spans="1:12" ht="12.75">
      <c r="A2414" s="17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</row>
    <row r="2415" spans="1:12" ht="12.75">
      <c r="A2415" s="17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</row>
    <row r="2416" spans="1:12" ht="12.75">
      <c r="A2416" s="17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</row>
    <row r="2417" spans="1:12" ht="12.75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</row>
    <row r="2418" spans="1:12" ht="12.75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</row>
    <row r="2419" spans="1:12" ht="12.75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</row>
    <row r="2420" spans="1:12" ht="12.75">
      <c r="A2420" s="17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</row>
    <row r="2421" spans="1:12" ht="12.75">
      <c r="A2421" s="17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</row>
    <row r="2422" spans="1:12" ht="12.75">
      <c r="A2422" s="17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</row>
    <row r="2423" spans="1:12" ht="12.75">
      <c r="A2423" s="17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</row>
    <row r="2424" spans="1:12" ht="12.75">
      <c r="A2424" s="17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</row>
    <row r="2425" spans="1:12" ht="12.75">
      <c r="A2425" s="17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</row>
    <row r="2426" spans="1:12" ht="12.75">
      <c r="A2426" s="17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</row>
    <row r="2427" spans="1:12" ht="12.75">
      <c r="A2427" s="17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</row>
    <row r="2428" spans="1:12" ht="12.75">
      <c r="A2428" s="17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</row>
    <row r="2429" spans="1:12" ht="12.75">
      <c r="A2429" s="17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</row>
    <row r="2430" spans="1:12" ht="12.75">
      <c r="A2430" s="17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</row>
    <row r="2431" spans="1:12" ht="12.75">
      <c r="A2431" s="17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</row>
    <row r="2432" spans="1:12" ht="12.75">
      <c r="A2432" s="17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</row>
    <row r="2433" spans="1:12" ht="12.75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</row>
    <row r="2434" spans="1:12" ht="12.75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</row>
    <row r="2435" spans="1:12" ht="12.75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</row>
    <row r="2436" spans="1:12" ht="12.75">
      <c r="A2436" s="17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</row>
    <row r="2437" spans="1:12" ht="12.75">
      <c r="A2437" s="17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</row>
    <row r="2438" spans="1:12" ht="12.75">
      <c r="A2438" s="17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</row>
    <row r="2439" spans="1:12" ht="12.75">
      <c r="A2439" s="17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</row>
    <row r="2440" spans="1:12" ht="12.75">
      <c r="A2440" s="17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</row>
    <row r="2441" spans="1:12" ht="12.75">
      <c r="A2441" s="17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</row>
    <row r="2442" spans="1:12" ht="12.75">
      <c r="A2442" s="17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</row>
    <row r="2443" spans="1:12" ht="12.75">
      <c r="A2443" s="17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</row>
    <row r="2444" spans="1:12" ht="12.75">
      <c r="A2444" s="17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</row>
    <row r="2445" spans="1:12" ht="12.75">
      <c r="A2445" s="17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</row>
    <row r="2446" spans="1:12" ht="12.75">
      <c r="A2446" s="17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</row>
    <row r="2447" spans="1:12" ht="12.75">
      <c r="A2447" s="17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</row>
    <row r="2448" spans="1:12" ht="12.75">
      <c r="A2448" s="17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</row>
    <row r="2449" spans="1:12" ht="12.75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</row>
    <row r="2450" spans="1:12" ht="12.75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</row>
    <row r="2451" spans="1:12" ht="12.75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</row>
    <row r="2452" spans="1:12" ht="12.75">
      <c r="A2452" s="17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</row>
    <row r="2453" spans="1:12" ht="12.75">
      <c r="A2453" s="17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</row>
    <row r="2454" spans="1:12" ht="12.75">
      <c r="A2454" s="17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</row>
    <row r="2455" spans="1:12" ht="12.75">
      <c r="A2455" s="17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</row>
    <row r="2456" spans="1:12" ht="12.75">
      <c r="A2456" s="17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</row>
    <row r="2457" spans="1:12" ht="12.75">
      <c r="A2457" s="17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</row>
    <row r="2458" spans="1:12" ht="12.75">
      <c r="A2458" s="17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</row>
    <row r="2459" spans="1:12" ht="12.75">
      <c r="A2459" s="17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</row>
    <row r="2460" spans="1:12" ht="12.75">
      <c r="A2460" s="17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</row>
    <row r="2461" spans="1:12" ht="12.75">
      <c r="A2461" s="17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</row>
    <row r="2462" spans="1:12" ht="12.75">
      <c r="A2462" s="17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</row>
    <row r="2463" spans="1:12" ht="12.75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</row>
    <row r="2464" spans="1:12" ht="12.75">
      <c r="A2464" s="17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</row>
    <row r="2465" spans="1:12" ht="12.75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</row>
    <row r="2466" spans="1:12" ht="12.75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</row>
    <row r="2467" spans="1:12" ht="12.75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</row>
    <row r="2468" spans="1:12" ht="12.75">
      <c r="A2468" s="17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</row>
    <row r="2469" spans="1:12" ht="12.75">
      <c r="A2469" s="17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</row>
    <row r="2470" spans="1:12" ht="12.75">
      <c r="A2470" s="17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</row>
    <row r="2471" spans="1:12" ht="12.75">
      <c r="A2471" s="17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</row>
    <row r="2472" spans="1:12" ht="12.75">
      <c r="A2472" s="17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</row>
    <row r="2473" spans="1:12" ht="12.75">
      <c r="A2473" s="17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</row>
    <row r="2474" spans="1:12" ht="12.75">
      <c r="A2474" s="17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</row>
    <row r="2475" spans="1:12" ht="12.75">
      <c r="A2475" s="17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</row>
    <row r="2476" spans="1:12" ht="12.75">
      <c r="A2476" s="17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</row>
    <row r="2477" spans="1:12" ht="12.75">
      <c r="A2477" s="17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</row>
    <row r="2478" spans="1:12" ht="12.75">
      <c r="A2478" s="17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</row>
    <row r="2479" spans="1:12" ht="12.75">
      <c r="A2479" s="17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</row>
    <row r="2480" spans="1:12" ht="12.75">
      <c r="A2480" s="17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</row>
    <row r="2481" spans="1:12" ht="12.75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</row>
    <row r="2482" spans="1:12" ht="12.75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</row>
    <row r="2483" spans="1:12" ht="12.75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</row>
    <row r="2484" spans="1:12" ht="12.75">
      <c r="A2484" s="17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</row>
    <row r="2485" spans="1:12" ht="12.75">
      <c r="A2485" s="17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</row>
    <row r="2486" spans="1:12" ht="12.75">
      <c r="A2486" s="17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</row>
    <row r="2487" spans="1:12" ht="12.75">
      <c r="A2487" s="17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</row>
    <row r="2488" spans="1:12" ht="12.75">
      <c r="A2488" s="17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</row>
    <row r="2489" spans="1:12" ht="12.75">
      <c r="A2489" s="17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</row>
    <row r="2490" spans="1:12" ht="12.75">
      <c r="A2490" s="17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</row>
    <row r="2491" spans="1:12" ht="12.75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</row>
    <row r="2492" spans="1:12" ht="12.75">
      <c r="A2492" s="17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</row>
    <row r="2493" spans="1:12" ht="12.75">
      <c r="A2493" s="17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</row>
    <row r="2494" spans="1:12" ht="12.75">
      <c r="A2494" s="17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</row>
    <row r="2495" spans="1:12" ht="12.75">
      <c r="A2495" s="17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</row>
    <row r="2496" spans="1:12" ht="12.75">
      <c r="A2496" s="17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</row>
    <row r="2497" spans="1:12" ht="12.75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</row>
    <row r="2498" spans="1:12" ht="12.75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</row>
    <row r="2499" spans="1:12" ht="12.75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</row>
    <row r="2500" spans="1:12" ht="12.75">
      <c r="A2500" s="17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</row>
    <row r="2501" spans="1:12" ht="12.75">
      <c r="A2501" s="17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</row>
    <row r="2502" spans="1:12" ht="12.75">
      <c r="A2502" s="17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</row>
    <row r="2503" spans="1:12" ht="12.75">
      <c r="A2503" s="17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</row>
    <row r="2504" spans="1:12" ht="12.75">
      <c r="A2504" s="17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</row>
    <row r="2505" spans="1:12" ht="12.75">
      <c r="A2505" s="17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</row>
    <row r="2506" spans="1:12" ht="12.75">
      <c r="A2506" s="17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</row>
    <row r="2507" spans="1:12" ht="12.75">
      <c r="A2507" s="17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</row>
    <row r="2508" spans="1:12" ht="12.75">
      <c r="A2508" s="17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</row>
    <row r="2509" spans="1:12" ht="12.75">
      <c r="A2509" s="17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</row>
    <row r="2510" spans="1:12" ht="12.75">
      <c r="A2510" s="17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</row>
    <row r="2511" spans="1:12" ht="12.75">
      <c r="A2511" s="17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</row>
    <row r="2512" spans="1:12" ht="12.75">
      <c r="A2512" s="17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</row>
    <row r="2513" spans="1:12" ht="12.75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</row>
    <row r="2514" spans="1:12" ht="12.75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</row>
    <row r="2515" spans="1:12" ht="12.75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</row>
    <row r="2516" spans="1:12" ht="12.75">
      <c r="A2516" s="17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</row>
    <row r="2517" spans="1:12" ht="12.75">
      <c r="A2517" s="17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</row>
    <row r="2518" spans="1:12" ht="12.75">
      <c r="A2518" s="17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</row>
    <row r="2519" spans="1:12" ht="12.75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</row>
    <row r="2520" spans="1:12" ht="12.75">
      <c r="A2520" s="17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</row>
    <row r="2521" spans="1:12" ht="12.75">
      <c r="A2521" s="17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</row>
    <row r="2522" spans="1:12" ht="12.75">
      <c r="A2522" s="17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</row>
    <row r="2523" spans="1:12" ht="12.75">
      <c r="A2523" s="17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</row>
    <row r="2524" spans="1:12" ht="12.75">
      <c r="A2524" s="17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</row>
    <row r="2525" spans="1:12" ht="12.75">
      <c r="A2525" s="17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</row>
    <row r="2526" spans="1:12" ht="12.75">
      <c r="A2526" s="17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</row>
    <row r="2527" spans="1:12" ht="12.75">
      <c r="A2527" s="17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</row>
    <row r="2528" spans="1:12" ht="12.75">
      <c r="A2528" s="17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</row>
    <row r="2529" spans="1:12" ht="12.75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</row>
    <row r="2530" spans="1:12" ht="12.75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</row>
    <row r="2531" spans="1:12" ht="12.75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</row>
    <row r="2532" spans="1:12" ht="12.75">
      <c r="A2532" s="17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</row>
    <row r="2533" spans="1:12" ht="12.75">
      <c r="A2533" s="17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</row>
    <row r="2534" spans="1:12" ht="12.75">
      <c r="A2534" s="17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</row>
    <row r="2535" spans="1:12" ht="12.75">
      <c r="A2535" s="17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</row>
    <row r="2536" spans="1:12" ht="12.75">
      <c r="A2536" s="17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</row>
    <row r="2537" spans="1:12" ht="12.75">
      <c r="A2537" s="17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</row>
    <row r="2538" spans="1:12" ht="12.75">
      <c r="A2538" s="17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</row>
    <row r="2539" spans="1:12" ht="12.75">
      <c r="A2539" s="17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</row>
    <row r="2540" spans="1:12" ht="12.75">
      <c r="A2540" s="17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</row>
    <row r="2541" spans="1:12" ht="12.75">
      <c r="A2541" s="17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</row>
    <row r="2542" spans="1:12" ht="12.75">
      <c r="A2542" s="17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</row>
    <row r="2543" spans="1:12" ht="12.75">
      <c r="A2543" s="17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</row>
    <row r="2544" spans="1:12" ht="12.75">
      <c r="A2544" s="17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</row>
    <row r="2545" spans="1:12" ht="12.75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</row>
    <row r="2546" spans="1:12" ht="12.75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</row>
    <row r="2547" spans="1:12" ht="12.75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</row>
    <row r="2548" spans="1:12" ht="12.75">
      <c r="A2548" s="17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</row>
    <row r="2549" spans="1:12" ht="12.75">
      <c r="A2549" s="17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</row>
    <row r="2550" spans="1:12" ht="12.75">
      <c r="A2550" s="17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</row>
    <row r="2551" spans="1:12" ht="12.75">
      <c r="A2551" s="17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</row>
    <row r="2552" spans="1:12" ht="12.75">
      <c r="A2552" s="17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</row>
    <row r="2553" spans="1:12" ht="12.75">
      <c r="A2553" s="17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</row>
    <row r="2554" spans="1:12" ht="12.75">
      <c r="A2554" s="17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</row>
    <row r="2555" spans="1:12" ht="12.75">
      <c r="A2555" s="17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</row>
    <row r="2556" spans="1:12" ht="12.75">
      <c r="A2556" s="17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</row>
    <row r="2557" spans="1:12" ht="12.75">
      <c r="A2557" s="17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</row>
    <row r="2558" spans="1:12" ht="12.75">
      <c r="A2558" s="17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</row>
    <row r="2559" spans="1:12" ht="12.75">
      <c r="A2559" s="17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</row>
    <row r="2560" spans="1:12" ht="12.75">
      <c r="A2560" s="17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</row>
    <row r="2561" spans="1:12" ht="12.75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</row>
    <row r="2562" spans="1:12" ht="12.75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</row>
    <row r="2563" spans="1:12" ht="12.75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</row>
    <row r="2564" spans="1:12" ht="12.75">
      <c r="A2564" s="17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</row>
    <row r="2565" spans="1:12" ht="12.75">
      <c r="A2565" s="17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</row>
    <row r="2566" spans="1:12" ht="12.75">
      <c r="A2566" s="17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</row>
    <row r="2567" spans="1:12" ht="12.75">
      <c r="A2567" s="17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</row>
    <row r="2568" spans="1:12" ht="12.75">
      <c r="A2568" s="17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</row>
    <row r="2569" spans="1:12" ht="12.75">
      <c r="A2569" s="17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</row>
    <row r="2570" spans="1:12" ht="12.75">
      <c r="A2570" s="17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</row>
    <row r="2571" spans="1:12" ht="12.75">
      <c r="A2571" s="17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</row>
    <row r="2572" spans="1:12" ht="12.75">
      <c r="A2572" s="17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</row>
    <row r="2573" spans="1:12" ht="12.75">
      <c r="A2573" s="17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</row>
    <row r="2574" spans="1:12" ht="12.75">
      <c r="A2574" s="17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</row>
    <row r="2575" spans="1:12" ht="12.75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</row>
    <row r="2576" spans="1:12" ht="12.75">
      <c r="A2576" s="17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</row>
    <row r="2577" spans="1:12" ht="12.75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</row>
    <row r="2578" spans="1:12" ht="12.75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</row>
    <row r="2579" spans="1:12" ht="12.75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</row>
    <row r="2580" spans="1:12" ht="12.75">
      <c r="A2580" s="17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</row>
    <row r="2581" spans="1:12" ht="12.75">
      <c r="A2581" s="17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</row>
    <row r="2582" spans="1:12" ht="12.75">
      <c r="A2582" s="17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</row>
    <row r="2583" spans="1:12" ht="12.75">
      <c r="A2583" s="17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</row>
    <row r="2584" spans="1:12" ht="12.75">
      <c r="A2584" s="17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</row>
    <row r="2585" spans="1:12" ht="12.75">
      <c r="A2585" s="17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</row>
    <row r="2586" spans="1:12" ht="12.75">
      <c r="A2586" s="17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</row>
    <row r="2587" spans="1:12" ht="12.75">
      <c r="A2587" s="17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</row>
    <row r="2588" spans="1:12" ht="12.75">
      <c r="A2588" s="17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</row>
    <row r="2589" spans="1:12" ht="12.75">
      <c r="A2589" s="17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</row>
    <row r="2590" spans="1:12" ht="12.75">
      <c r="A2590" s="17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</row>
    <row r="2591" spans="1:12" ht="12.75">
      <c r="A2591" s="17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</row>
    <row r="2592" spans="1:12" ht="12.75">
      <c r="A2592" s="17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</row>
    <row r="2593" spans="1:12" ht="12.75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</row>
    <row r="2594" spans="1:12" ht="12.75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</row>
    <row r="2595" spans="1:12" ht="12.75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</row>
    <row r="2596" spans="1:12" ht="12.75">
      <c r="A2596" s="17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</row>
    <row r="2597" spans="1:12" ht="12.75">
      <c r="A2597" s="17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</row>
    <row r="2598" spans="1:12" ht="12.75">
      <c r="A2598" s="17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</row>
    <row r="2599" spans="1:12" ht="12.75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</row>
    <row r="2600" spans="1:12" ht="12.75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</row>
    <row r="2601" spans="1:12" ht="12.75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</row>
    <row r="2602" spans="1:12" ht="12.75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</row>
    <row r="2603" spans="1:12" ht="12.75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</row>
    <row r="2604" spans="1:12" ht="12.75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</row>
    <row r="2605" spans="1:12" ht="12.75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</row>
    <row r="2606" spans="1:12" ht="12.75">
      <c r="A2606" s="17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</row>
    <row r="2607" spans="1:12" ht="12.75">
      <c r="A2607" s="17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</row>
    <row r="2608" spans="1:12" ht="12.75">
      <c r="A2608" s="17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</row>
    <row r="2609" spans="1:12" ht="12.75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</row>
    <row r="2610" spans="1:12" ht="12.75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</row>
    <row r="2611" spans="1:12" ht="12.75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</row>
    <row r="2612" spans="1:12" ht="12.75">
      <c r="A2612" s="17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</row>
    <row r="2613" spans="1:12" ht="12.75">
      <c r="A2613" s="17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</row>
    <row r="2614" spans="1:12" ht="12.75">
      <c r="A2614" s="17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</row>
    <row r="2615" spans="1:12" ht="12.75">
      <c r="A2615" s="17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</row>
    <row r="2616" spans="1:12" ht="12.75">
      <c r="A2616" s="17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</row>
    <row r="2617" spans="1:12" ht="12.75">
      <c r="A2617" s="17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</row>
    <row r="2618" spans="1:12" ht="12.75">
      <c r="A2618" s="17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</row>
    <row r="2619" spans="1:12" ht="12.75">
      <c r="A2619" s="17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</row>
    <row r="2620" spans="1:12" ht="12.75">
      <c r="A2620" s="17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</row>
    <row r="2621" spans="1:12" ht="12.75">
      <c r="A2621" s="17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</row>
    <row r="2622" spans="1:12" ht="12.75">
      <c r="A2622" s="17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</row>
    <row r="2623" spans="1:12" ht="12.75">
      <c r="A2623" s="17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</row>
    <row r="2624" spans="1:12" ht="12.75">
      <c r="A2624" s="17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</row>
    <row r="2625" spans="1:12" ht="12.75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</row>
    <row r="2626" spans="1:12" ht="12.75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</row>
    <row r="2627" spans="1:12" ht="12.75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</row>
    <row r="2628" spans="1:12" ht="12.75">
      <c r="A2628" s="17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</row>
    <row r="2629" spans="1:12" ht="12.75">
      <c r="A2629" s="17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</row>
    <row r="2630" spans="1:12" ht="12.75">
      <c r="A2630" s="17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</row>
    <row r="2631" spans="1:12" ht="12.75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</row>
    <row r="2632" spans="1:12" ht="12.75">
      <c r="A2632" s="17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</row>
    <row r="2633" spans="1:12" ht="12.75">
      <c r="A2633" s="17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</row>
    <row r="2634" spans="1:12" ht="12.75">
      <c r="A2634" s="17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</row>
    <row r="2635" spans="1:12" ht="12.75">
      <c r="A2635" s="17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</row>
    <row r="2636" spans="1:12" ht="12.75">
      <c r="A2636" s="17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</row>
    <row r="2637" spans="1:12" ht="12.75">
      <c r="A2637" s="17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</row>
    <row r="2638" spans="1:12" ht="12.75">
      <c r="A2638" s="17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</row>
    <row r="2639" spans="1:12" ht="12.75">
      <c r="A2639" s="17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</row>
    <row r="2640" spans="1:12" ht="12.75">
      <c r="A2640" s="17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</row>
    <row r="2641" spans="1:12" ht="12.75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</row>
    <row r="2642" spans="1:12" ht="12.75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</row>
    <row r="2643" spans="1:12" ht="12.75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</row>
    <row r="2644" spans="1:12" ht="12.75">
      <c r="A2644" s="17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</row>
    <row r="2645" spans="1:12" ht="12.75">
      <c r="A2645" s="17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</row>
    <row r="2646" spans="1:12" ht="12.75">
      <c r="A2646" s="17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</row>
    <row r="2647" spans="1:12" ht="12.75">
      <c r="A2647" s="17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</row>
    <row r="2648" spans="1:12" ht="12.75">
      <c r="A2648" s="17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</row>
    <row r="2649" spans="1:12" ht="12.75">
      <c r="A2649" s="17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</row>
    <row r="2650" spans="1:12" ht="12.75">
      <c r="A2650" s="17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</row>
    <row r="2651" spans="1:12" ht="12.75">
      <c r="A2651" s="17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</row>
    <row r="2652" spans="1:12" ht="12.75">
      <c r="A2652" s="17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</row>
    <row r="2653" spans="1:12" ht="12.75">
      <c r="A2653" s="17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</row>
    <row r="2654" spans="1:12" ht="12.75">
      <c r="A2654" s="17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</row>
    <row r="2655" spans="1:12" ht="12.75">
      <c r="A2655" s="17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</row>
    <row r="2656" spans="1:12" ht="12.75">
      <c r="A2656" s="17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</row>
    <row r="2657" spans="1:12" ht="12.75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</row>
    <row r="2658" spans="1:12" ht="12.75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</row>
    <row r="2659" spans="1:12" ht="12.75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</row>
    <row r="2660" spans="1:12" ht="12.75">
      <c r="A2660" s="17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L2660" s="17"/>
    </row>
    <row r="2661" spans="1:12" ht="12.75">
      <c r="A2661" s="17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</row>
    <row r="2662" spans="1:12" ht="12.75">
      <c r="A2662" s="17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L2662" s="17"/>
    </row>
    <row r="2663" spans="1:12" ht="12.75">
      <c r="A2663" s="17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</row>
    <row r="2664" spans="1:12" ht="12.75">
      <c r="A2664" s="17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L2664" s="17"/>
    </row>
    <row r="2665" spans="1:12" ht="12.75">
      <c r="A2665" s="17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</row>
    <row r="2666" spans="1:12" ht="12.75">
      <c r="A2666" s="17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L2666" s="17"/>
    </row>
    <row r="2667" spans="1:12" ht="12.75">
      <c r="A2667" s="17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</row>
    <row r="2668" spans="1:12" ht="12.75">
      <c r="A2668" s="17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L2668" s="17"/>
    </row>
    <row r="2669" spans="1:12" ht="12.75">
      <c r="A2669" s="17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</row>
    <row r="2670" spans="1:12" ht="12.75">
      <c r="A2670" s="17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L2670" s="17"/>
    </row>
    <row r="2671" spans="1:12" ht="12.75">
      <c r="A2671" s="17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</row>
    <row r="2672" spans="1:12" ht="12.75">
      <c r="A2672" s="17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L2672" s="17"/>
    </row>
    <row r="2673" spans="1:12" ht="12.75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</row>
    <row r="2674" spans="1:12" ht="12.75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</row>
    <row r="2675" spans="1:12" ht="12.75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</row>
    <row r="2676" spans="1:12" ht="12.75">
      <c r="A2676" s="17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L2676" s="17"/>
    </row>
    <row r="2677" spans="1:12" ht="12.75">
      <c r="A2677" s="17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L2677" s="17"/>
    </row>
    <row r="2678" spans="1:12" ht="12.75">
      <c r="A2678" s="17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L2678" s="17"/>
    </row>
    <row r="2679" spans="1:12" ht="12.75">
      <c r="A2679" s="17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L2679" s="17"/>
    </row>
    <row r="2680" spans="1:12" ht="12.75">
      <c r="A2680" s="17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L2680" s="17"/>
    </row>
    <row r="2681" spans="1:12" ht="12.75">
      <c r="A2681" s="17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L2681" s="17"/>
    </row>
    <row r="2682" spans="1:12" ht="12.75">
      <c r="A2682" s="17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L2682" s="17"/>
    </row>
    <row r="2683" spans="1:12" ht="12.75">
      <c r="A2683" s="17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L2683" s="17"/>
    </row>
    <row r="2684" spans="1:12" ht="12.75">
      <c r="A2684" s="17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L2684" s="17"/>
    </row>
    <row r="2685" spans="1:12" ht="12.75">
      <c r="A2685" s="17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L2685" s="17"/>
    </row>
    <row r="2686" spans="1:12" ht="12.75">
      <c r="A2686" s="17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L2686" s="17"/>
    </row>
    <row r="2687" spans="1:12" ht="12.75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L2687" s="17"/>
    </row>
    <row r="2688" spans="1:12" ht="12.75">
      <c r="A2688" s="17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</row>
    <row r="2689" spans="1:12" ht="12.75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</row>
    <row r="2690" spans="1:12" ht="12.75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</row>
    <row r="2691" spans="1:12" ht="12.75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</row>
    <row r="2692" spans="1:12" ht="12.75">
      <c r="A2692" s="17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</row>
    <row r="2693" spans="1:12" ht="12.75">
      <c r="A2693" s="17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L2693" s="17"/>
    </row>
    <row r="2694" spans="1:12" ht="12.75">
      <c r="A2694" s="17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L2694" s="17"/>
    </row>
    <row r="2695" spans="1:12" ht="12.75">
      <c r="A2695" s="17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L2695" s="17"/>
    </row>
    <row r="2696" spans="1:12" ht="12.75">
      <c r="A2696" s="17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L2696" s="17"/>
    </row>
    <row r="2697" spans="1:12" ht="12.75">
      <c r="A2697" s="17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L2697" s="17"/>
    </row>
    <row r="2698" spans="1:12" ht="12.75">
      <c r="A2698" s="17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L2698" s="17"/>
    </row>
    <row r="2699" spans="1:12" ht="12.75">
      <c r="A2699" s="17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L2699" s="17"/>
    </row>
    <row r="2700" spans="1:12" ht="12.75">
      <c r="A2700" s="17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L2700" s="17"/>
    </row>
    <row r="2701" spans="1:12" ht="12.75">
      <c r="A2701" s="17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L2701" s="17"/>
    </row>
    <row r="2702" spans="1:12" ht="12.75">
      <c r="A2702" s="17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L2702" s="17"/>
    </row>
    <row r="2703" spans="1:12" ht="12.75">
      <c r="A2703" s="17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L2703" s="17"/>
    </row>
    <row r="2704" spans="1:12" ht="12.75">
      <c r="A2704" s="17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L2704" s="17"/>
    </row>
    <row r="2705" spans="1:12" ht="12.75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</row>
    <row r="2706" spans="1:12" ht="12.75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</row>
    <row r="2707" spans="1:12" ht="12.75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</row>
    <row r="2708" spans="1:12" ht="12.75">
      <c r="A2708" s="17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L2708" s="17"/>
    </row>
    <row r="2709" spans="1:12" ht="12.75">
      <c r="A2709" s="17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L2709" s="17"/>
    </row>
    <row r="2710" spans="1:12" ht="12.75">
      <c r="A2710" s="17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L2710" s="17"/>
    </row>
    <row r="2711" spans="1:12" ht="12.75">
      <c r="A2711" s="17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L2711" s="17"/>
    </row>
    <row r="2712" spans="1:12" ht="12.75">
      <c r="A2712" s="17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L2712" s="17"/>
    </row>
    <row r="2713" spans="1:12" ht="12.75">
      <c r="A2713" s="17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L2713" s="17"/>
    </row>
    <row r="2714" spans="1:12" ht="12.75">
      <c r="A2714" s="17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L2714" s="17"/>
    </row>
    <row r="2715" spans="1:12" ht="12.75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L2715" s="17"/>
    </row>
    <row r="2716" spans="1:12" ht="12.75">
      <c r="A2716" s="17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L2716" s="17"/>
    </row>
    <row r="2717" spans="1:12" ht="12.75">
      <c r="A2717" s="17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</row>
    <row r="2718" spans="1:12" ht="12.75">
      <c r="A2718" s="17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L2718" s="17"/>
    </row>
    <row r="2719" spans="1:12" ht="12.75">
      <c r="A2719" s="17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L2719" s="17"/>
    </row>
    <row r="2720" spans="1:12" ht="12.75">
      <c r="A2720" s="17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L2720" s="17"/>
    </row>
    <row r="2721" spans="1:12" ht="12.75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</row>
    <row r="2722" spans="1:12" ht="12.75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</row>
    <row r="2723" spans="1:12" ht="12.75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</row>
    <row r="2724" spans="1:12" ht="12.75">
      <c r="A2724" s="17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L2724" s="17"/>
    </row>
    <row r="2725" spans="1:12" ht="12.75">
      <c r="A2725" s="17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L2725" s="17"/>
    </row>
    <row r="2726" spans="1:12" ht="12.75">
      <c r="A2726" s="17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L2726" s="17"/>
    </row>
    <row r="2727" spans="1:12" ht="12.75">
      <c r="A2727" s="17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L2727" s="17"/>
    </row>
    <row r="2728" spans="1:12" ht="12.75">
      <c r="A2728" s="17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</row>
    <row r="2729" spans="1:12" ht="12.75">
      <c r="A2729" s="17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</row>
    <row r="2730" spans="1:12" ht="12.75">
      <c r="A2730" s="17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L2730" s="17"/>
    </row>
    <row r="2731" spans="1:12" ht="12.75">
      <c r="A2731" s="17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L2731" s="17"/>
    </row>
    <row r="2732" spans="1:12" ht="12.75">
      <c r="A2732" s="17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L2732" s="17"/>
    </row>
    <row r="2733" spans="1:12" ht="12.75">
      <c r="A2733" s="17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L2733" s="17"/>
    </row>
    <row r="2734" spans="1:12" ht="12.75">
      <c r="A2734" s="17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L2734" s="17"/>
    </row>
    <row r="2735" spans="1:12" ht="12.75">
      <c r="A2735" s="17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L2735" s="17"/>
    </row>
    <row r="2736" spans="1:12" ht="12.75">
      <c r="A2736" s="17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L2736" s="17"/>
    </row>
    <row r="2737" spans="1:12" ht="12.75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</row>
    <row r="2738" spans="1:12" ht="12.75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</row>
    <row r="2739" spans="1:12" ht="12.75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</row>
    <row r="2740" spans="1:12" ht="12.75">
      <c r="A2740" s="17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L2740" s="17"/>
    </row>
    <row r="2741" spans="1:12" ht="12.75">
      <c r="A2741" s="17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L2741" s="17"/>
    </row>
    <row r="2742" spans="1:12" ht="12.75">
      <c r="A2742" s="17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L2742" s="17"/>
    </row>
    <row r="2743" spans="1:12" ht="12.75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L2743" s="17"/>
    </row>
    <row r="2744" spans="1:12" ht="12.75">
      <c r="A2744" s="17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L2744" s="17"/>
    </row>
    <row r="2745" spans="1:12" ht="12.75">
      <c r="A2745" s="17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L2745" s="17"/>
    </row>
    <row r="2746" spans="1:12" ht="12.75">
      <c r="A2746" s="17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L2746" s="17"/>
    </row>
    <row r="2747" spans="1:12" ht="12.75">
      <c r="A2747" s="17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</row>
    <row r="2748" spans="1:12" ht="12.75">
      <c r="A2748" s="17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L2748" s="17"/>
    </row>
    <row r="2749" spans="1:12" ht="12.75">
      <c r="A2749" s="17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L2749" s="17"/>
    </row>
    <row r="2750" spans="1:12" ht="12.75">
      <c r="A2750" s="17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L2750" s="17"/>
    </row>
    <row r="2751" spans="1:12" ht="12.75">
      <c r="A2751" s="17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L2751" s="17"/>
    </row>
    <row r="2752" spans="1:12" ht="12.75">
      <c r="A2752" s="17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L2752" s="17"/>
    </row>
    <row r="2753" spans="1:12" ht="12.75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</row>
    <row r="2754" spans="1:12" ht="12.75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</row>
    <row r="2755" spans="1:12" ht="12.75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</row>
    <row r="2756" spans="1:12" ht="12.75">
      <c r="A2756" s="17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L2756" s="17"/>
    </row>
    <row r="2757" spans="1:12" ht="12.75">
      <c r="A2757" s="17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L2757" s="17"/>
    </row>
    <row r="2758" spans="1:12" ht="12.75">
      <c r="A2758" s="17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L2758" s="17"/>
    </row>
    <row r="2759" spans="1:12" ht="12.75">
      <c r="A2759" s="17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L2759" s="17"/>
    </row>
    <row r="2760" spans="1:12" ht="12.75">
      <c r="A2760" s="17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L2760" s="17"/>
    </row>
    <row r="2761" spans="1:12" ht="12.75">
      <c r="A2761" s="17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L2761" s="17"/>
    </row>
    <row r="2762" spans="1:12" ht="12.75">
      <c r="A2762" s="17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L2762" s="17"/>
    </row>
    <row r="2763" spans="1:12" ht="12.75">
      <c r="A2763" s="17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L2763" s="17"/>
    </row>
    <row r="2764" spans="1:12" ht="12.75">
      <c r="A2764" s="17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L2764" s="17"/>
    </row>
    <row r="2765" spans="1:12" ht="12.75">
      <c r="A2765" s="17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L2765" s="17"/>
    </row>
    <row r="2766" spans="1:12" ht="12.75">
      <c r="A2766" s="17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L2766" s="17"/>
    </row>
    <row r="2767" spans="1:12" ht="12.75">
      <c r="A2767" s="17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L2767" s="17"/>
    </row>
    <row r="2768" spans="1:12" ht="12.75">
      <c r="A2768" s="17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L2768" s="17"/>
    </row>
    <row r="2769" spans="1:12" ht="12.75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</row>
    <row r="2770" spans="1:12" ht="12.75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</row>
    <row r="2771" spans="1:12" ht="12.75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</row>
    <row r="2772" spans="1:12" ht="12.75">
      <c r="A2772" s="17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L2772" s="17"/>
    </row>
    <row r="2773" spans="1:12" ht="12.75">
      <c r="A2773" s="17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</row>
    <row r="2774" spans="1:12" ht="12.75">
      <c r="A2774" s="17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L2774" s="17"/>
    </row>
    <row r="2775" spans="1:12" ht="12.75">
      <c r="A2775" s="17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</row>
    <row r="2776" spans="1:12" ht="12.75">
      <c r="A2776" s="17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L2776" s="17"/>
    </row>
    <row r="2777" spans="1:12" ht="12.75">
      <c r="A2777" s="17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</row>
    <row r="2778" spans="1:12" ht="12.75">
      <c r="A2778" s="17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L2778" s="17"/>
    </row>
    <row r="2779" spans="1:12" ht="12.75">
      <c r="A2779" s="17"/>
      <c r="B2779" s="17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</row>
    <row r="2780" spans="1:12" ht="12.75">
      <c r="A2780" s="17"/>
      <c r="B2780" s="17"/>
      <c r="C2780" s="17"/>
      <c r="D2780" s="17"/>
      <c r="E2780" s="17"/>
      <c r="F2780" s="17"/>
      <c r="G2780" s="17"/>
      <c r="H2780" s="17"/>
      <c r="I2780" s="17"/>
      <c r="J2780" s="17"/>
      <c r="K2780" s="17"/>
      <c r="L2780" s="17"/>
    </row>
    <row r="2781" spans="1:12" ht="12.75">
      <c r="A2781" s="17"/>
      <c r="B2781" s="17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</row>
    <row r="2782" spans="1:12" ht="12.75">
      <c r="A2782" s="17"/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</row>
    <row r="2783" spans="1:12" ht="12.75">
      <c r="A2783" s="17"/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</row>
    <row r="2784" spans="1:12" ht="12.75">
      <c r="A2784" s="17"/>
      <c r="B2784" s="17"/>
      <c r="C2784" s="17"/>
      <c r="D2784" s="17"/>
      <c r="E2784" s="17"/>
      <c r="F2784" s="17"/>
      <c r="G2784" s="17"/>
      <c r="H2784" s="17"/>
      <c r="I2784" s="17"/>
      <c r="J2784" s="17"/>
      <c r="K2784" s="17"/>
      <c r="L2784" s="17"/>
    </row>
    <row r="2785" spans="1:12" ht="12.75">
      <c r="A2785" s="17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</row>
    <row r="2786" spans="1:12" ht="12.75">
      <c r="A2786" s="17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</row>
    <row r="2787" spans="1:12" ht="12.75">
      <c r="A2787" s="17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</row>
    <row r="2788" spans="1:12" ht="12.75">
      <c r="A2788" s="17"/>
      <c r="B2788" s="17"/>
      <c r="C2788" s="17"/>
      <c r="D2788" s="17"/>
      <c r="E2788" s="17"/>
      <c r="F2788" s="17"/>
      <c r="G2788" s="17"/>
      <c r="H2788" s="17"/>
      <c r="I2788" s="17"/>
      <c r="J2788" s="17"/>
      <c r="K2788" s="17"/>
      <c r="L2788" s="17"/>
    </row>
    <row r="2789" spans="1:12" ht="12.75">
      <c r="A2789" s="17"/>
      <c r="B2789" s="17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</row>
    <row r="2790" spans="1:12" ht="12.75">
      <c r="A2790" s="17"/>
      <c r="B2790" s="17"/>
      <c r="C2790" s="17"/>
      <c r="D2790" s="17"/>
      <c r="E2790" s="17"/>
      <c r="F2790" s="17"/>
      <c r="G2790" s="17"/>
      <c r="H2790" s="17"/>
      <c r="I2790" s="17"/>
      <c r="J2790" s="17"/>
      <c r="K2790" s="17"/>
      <c r="L2790" s="17"/>
    </row>
    <row r="2791" spans="1:12" ht="12.75">
      <c r="A2791" s="17"/>
      <c r="B2791" s="17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</row>
    <row r="2792" spans="1:12" ht="12.75">
      <c r="A2792" s="17"/>
      <c r="B2792" s="17"/>
      <c r="C2792" s="17"/>
      <c r="D2792" s="17"/>
      <c r="E2792" s="17"/>
      <c r="F2792" s="17"/>
      <c r="G2792" s="17"/>
      <c r="H2792" s="17"/>
      <c r="I2792" s="17"/>
      <c r="J2792" s="17"/>
      <c r="K2792" s="17"/>
      <c r="L2792" s="17"/>
    </row>
    <row r="2793" spans="1:12" ht="12.75">
      <c r="A2793" s="17"/>
      <c r="B2793" s="17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</row>
    <row r="2794" spans="1:12" ht="12.75">
      <c r="A2794" s="17"/>
      <c r="B2794" s="17"/>
      <c r="C2794" s="17"/>
      <c r="D2794" s="17"/>
      <c r="E2794" s="17"/>
      <c r="F2794" s="17"/>
      <c r="G2794" s="17"/>
      <c r="H2794" s="17"/>
      <c r="I2794" s="17"/>
      <c r="J2794" s="17"/>
      <c r="K2794" s="17"/>
      <c r="L2794" s="17"/>
    </row>
    <row r="2795" spans="1:12" ht="12.75">
      <c r="A2795" s="17"/>
      <c r="B2795" s="17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</row>
    <row r="2796" spans="1:12" ht="12.75">
      <c r="A2796" s="17"/>
      <c r="B2796" s="17"/>
      <c r="C2796" s="17"/>
      <c r="D2796" s="17"/>
      <c r="E2796" s="17"/>
      <c r="F2796" s="17"/>
      <c r="G2796" s="17"/>
      <c r="H2796" s="17"/>
      <c r="I2796" s="17"/>
      <c r="J2796" s="17"/>
      <c r="K2796" s="17"/>
      <c r="L2796" s="17"/>
    </row>
    <row r="2797" spans="1:12" ht="12.75">
      <c r="A2797" s="17"/>
      <c r="B2797" s="17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</row>
    <row r="2798" spans="1:12" ht="12.75">
      <c r="A2798" s="17"/>
      <c r="B2798" s="17"/>
      <c r="C2798" s="17"/>
      <c r="D2798" s="17"/>
      <c r="E2798" s="17"/>
      <c r="F2798" s="17"/>
      <c r="G2798" s="17"/>
      <c r="H2798" s="17"/>
      <c r="I2798" s="17"/>
      <c r="J2798" s="17"/>
      <c r="K2798" s="17"/>
      <c r="L2798" s="17"/>
    </row>
    <row r="2799" spans="1:12" ht="12.75">
      <c r="A2799" s="17"/>
      <c r="B2799" s="17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</row>
    <row r="2800" spans="1:12" ht="12.75">
      <c r="A2800" s="17"/>
      <c r="B2800" s="17"/>
      <c r="C2800" s="17"/>
      <c r="D2800" s="17"/>
      <c r="E2800" s="17"/>
      <c r="F2800" s="17"/>
      <c r="G2800" s="17"/>
      <c r="H2800" s="17"/>
      <c r="I2800" s="17"/>
      <c r="J2800" s="17"/>
      <c r="K2800" s="17"/>
      <c r="L2800" s="17"/>
    </row>
    <row r="2801" spans="1:12" ht="12.75">
      <c r="A2801" s="17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</row>
    <row r="2802" spans="1:12" ht="12.75">
      <c r="A2802" s="17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</row>
    <row r="2803" spans="1:12" ht="12.75">
      <c r="A2803" s="17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</row>
    <row r="2804" spans="1:12" ht="12.75">
      <c r="A2804" s="17"/>
      <c r="B2804" s="17"/>
      <c r="C2804" s="17"/>
      <c r="D2804" s="17"/>
      <c r="E2804" s="17"/>
      <c r="F2804" s="17"/>
      <c r="G2804" s="17"/>
      <c r="H2804" s="17"/>
      <c r="I2804" s="17"/>
      <c r="J2804" s="17"/>
      <c r="K2804" s="17"/>
      <c r="L2804" s="17"/>
    </row>
    <row r="2805" spans="1:12" ht="12.75">
      <c r="A2805" s="17"/>
      <c r="B2805" s="17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</row>
    <row r="2806" spans="1:12" ht="12.75">
      <c r="A2806" s="17"/>
      <c r="B2806" s="17"/>
      <c r="C2806" s="17"/>
      <c r="D2806" s="17"/>
      <c r="E2806" s="17"/>
      <c r="F2806" s="17"/>
      <c r="G2806" s="17"/>
      <c r="H2806" s="17"/>
      <c r="I2806" s="17"/>
      <c r="J2806" s="17"/>
      <c r="K2806" s="17"/>
      <c r="L2806" s="17"/>
    </row>
    <row r="2807" spans="1:12" ht="12.75">
      <c r="A2807" s="17"/>
      <c r="B2807" s="17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</row>
    <row r="2808" spans="1:12" ht="12.75">
      <c r="A2808" s="17"/>
      <c r="B2808" s="17"/>
      <c r="C2808" s="17"/>
      <c r="D2808" s="17"/>
      <c r="E2808" s="17"/>
      <c r="F2808" s="17"/>
      <c r="G2808" s="17"/>
      <c r="H2808" s="17"/>
      <c r="I2808" s="17"/>
      <c r="J2808" s="17"/>
      <c r="K2808" s="17"/>
      <c r="L2808" s="17"/>
    </row>
    <row r="2809" spans="1:12" ht="12.75">
      <c r="A2809" s="17"/>
      <c r="B2809" s="17"/>
      <c r="C2809" s="17"/>
      <c r="D2809" s="17"/>
      <c r="E2809" s="17"/>
      <c r="F2809" s="17"/>
      <c r="G2809" s="17"/>
      <c r="H2809" s="17"/>
      <c r="I2809" s="17"/>
      <c r="J2809" s="17"/>
      <c r="K2809" s="17"/>
      <c r="L2809" s="17"/>
    </row>
    <row r="2810" spans="1:12" ht="12.75">
      <c r="A2810" s="17"/>
      <c r="B2810" s="17"/>
      <c r="C2810" s="17"/>
      <c r="D2810" s="17"/>
      <c r="E2810" s="17"/>
      <c r="F2810" s="17"/>
      <c r="G2810" s="17"/>
      <c r="H2810" s="17"/>
      <c r="I2810" s="17"/>
      <c r="J2810" s="17"/>
      <c r="K2810" s="17"/>
      <c r="L2810" s="17"/>
    </row>
    <row r="2811" spans="1:12" ht="12.75">
      <c r="A2811" s="17"/>
      <c r="B2811" s="17"/>
      <c r="C2811" s="17"/>
      <c r="D2811" s="17"/>
      <c r="E2811" s="17"/>
      <c r="F2811" s="17"/>
      <c r="G2811" s="17"/>
      <c r="H2811" s="17"/>
      <c r="I2811" s="17"/>
      <c r="J2811" s="17"/>
      <c r="K2811" s="17"/>
      <c r="L2811" s="17"/>
    </row>
    <row r="2812" spans="1:12" ht="12.75">
      <c r="A2812" s="17"/>
      <c r="B2812" s="17"/>
      <c r="C2812" s="17"/>
      <c r="D2812" s="17"/>
      <c r="E2812" s="17"/>
      <c r="F2812" s="17"/>
      <c r="G2812" s="17"/>
      <c r="H2812" s="17"/>
      <c r="I2812" s="17"/>
      <c r="J2812" s="17"/>
      <c r="K2812" s="17"/>
      <c r="L2812" s="17"/>
    </row>
    <row r="2813" spans="1:12" ht="12.75">
      <c r="A2813" s="17"/>
      <c r="B2813" s="17"/>
      <c r="C2813" s="17"/>
      <c r="D2813" s="17"/>
      <c r="E2813" s="17"/>
      <c r="F2813" s="17"/>
      <c r="G2813" s="17"/>
      <c r="H2813" s="17"/>
      <c r="I2813" s="17"/>
      <c r="J2813" s="17"/>
      <c r="K2813" s="17"/>
      <c r="L2813" s="17"/>
    </row>
    <row r="2814" spans="1:12" ht="12.75">
      <c r="A2814" s="17"/>
      <c r="B2814" s="17"/>
      <c r="C2814" s="17"/>
      <c r="D2814" s="17"/>
      <c r="E2814" s="17"/>
      <c r="F2814" s="17"/>
      <c r="G2814" s="17"/>
      <c r="H2814" s="17"/>
      <c r="I2814" s="17"/>
      <c r="J2814" s="17"/>
      <c r="K2814" s="17"/>
      <c r="L2814" s="17"/>
    </row>
    <row r="2815" spans="1:12" ht="12.75">
      <c r="A2815" s="17"/>
      <c r="B2815" s="17"/>
      <c r="C2815" s="17"/>
      <c r="D2815" s="17"/>
      <c r="E2815" s="17"/>
      <c r="F2815" s="17"/>
      <c r="G2815" s="17"/>
      <c r="H2815" s="17"/>
      <c r="I2815" s="17"/>
      <c r="J2815" s="17"/>
      <c r="K2815" s="17"/>
      <c r="L2815" s="17"/>
    </row>
    <row r="2816" spans="1:12" ht="12.75">
      <c r="A2816" s="17"/>
      <c r="B2816" s="17"/>
      <c r="C2816" s="17"/>
      <c r="D2816" s="17"/>
      <c r="E2816" s="17"/>
      <c r="F2816" s="17"/>
      <c r="G2816" s="17"/>
      <c r="H2816" s="17"/>
      <c r="I2816" s="17"/>
      <c r="J2816" s="17"/>
      <c r="K2816" s="17"/>
      <c r="L2816" s="17"/>
    </row>
    <row r="2817" spans="1:12" ht="12.75">
      <c r="A2817" s="17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</row>
    <row r="2818" spans="1:12" ht="12.75">
      <c r="A2818" s="17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</row>
    <row r="2819" spans="1:12" ht="12.75">
      <c r="A2819" s="17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</row>
    <row r="2820" spans="1:12" ht="12.75">
      <c r="A2820" s="17"/>
      <c r="B2820" s="17"/>
      <c r="C2820" s="17"/>
      <c r="D2820" s="17"/>
      <c r="E2820" s="17"/>
      <c r="F2820" s="17"/>
      <c r="G2820" s="17"/>
      <c r="H2820" s="17"/>
      <c r="I2820" s="17"/>
      <c r="J2820" s="17"/>
      <c r="K2820" s="17"/>
      <c r="L2820" s="17"/>
    </row>
    <row r="2821" spans="1:12" ht="12.75">
      <c r="A2821" s="17"/>
      <c r="B2821" s="17"/>
      <c r="C2821" s="17"/>
      <c r="D2821" s="17"/>
      <c r="E2821" s="17"/>
      <c r="F2821" s="17"/>
      <c r="G2821" s="17"/>
      <c r="H2821" s="17"/>
      <c r="I2821" s="17"/>
      <c r="J2821" s="17"/>
      <c r="K2821" s="17"/>
      <c r="L2821" s="17"/>
    </row>
    <row r="2822" spans="1:12" ht="12.75">
      <c r="A2822" s="17"/>
      <c r="B2822" s="17"/>
      <c r="C2822" s="17"/>
      <c r="D2822" s="17"/>
      <c r="E2822" s="17"/>
      <c r="F2822" s="17"/>
      <c r="G2822" s="17"/>
      <c r="H2822" s="17"/>
      <c r="I2822" s="17"/>
      <c r="J2822" s="17"/>
      <c r="K2822" s="17"/>
      <c r="L2822" s="17"/>
    </row>
    <row r="2823" spans="1:12" ht="12.75">
      <c r="A2823" s="17"/>
      <c r="B2823" s="17"/>
      <c r="C2823" s="17"/>
      <c r="D2823" s="17"/>
      <c r="E2823" s="17"/>
      <c r="F2823" s="17"/>
      <c r="G2823" s="17"/>
      <c r="H2823" s="17"/>
      <c r="I2823" s="17"/>
      <c r="J2823" s="17"/>
      <c r="K2823" s="17"/>
      <c r="L2823" s="17"/>
    </row>
    <row r="2824" spans="1:12" ht="12.75">
      <c r="A2824" s="17"/>
      <c r="B2824" s="17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</row>
    <row r="2825" spans="1:12" ht="12.75">
      <c r="A2825" s="17"/>
      <c r="B2825" s="17"/>
      <c r="C2825" s="17"/>
      <c r="D2825" s="17"/>
      <c r="E2825" s="17"/>
      <c r="F2825" s="17"/>
      <c r="G2825" s="17"/>
      <c r="H2825" s="17"/>
      <c r="I2825" s="17"/>
      <c r="J2825" s="17"/>
      <c r="K2825" s="17"/>
      <c r="L2825" s="17"/>
    </row>
    <row r="2826" spans="1:12" ht="12.75">
      <c r="A2826" s="17"/>
      <c r="B2826" s="17"/>
      <c r="C2826" s="17"/>
      <c r="D2826" s="17"/>
      <c r="E2826" s="17"/>
      <c r="F2826" s="17"/>
      <c r="G2826" s="17"/>
      <c r="H2826" s="17"/>
      <c r="I2826" s="17"/>
      <c r="J2826" s="17"/>
      <c r="K2826" s="17"/>
      <c r="L2826" s="17"/>
    </row>
    <row r="2827" spans="1:12" ht="12.75">
      <c r="A2827" s="17"/>
      <c r="B2827" s="17"/>
      <c r="C2827" s="17"/>
      <c r="D2827" s="17"/>
      <c r="E2827" s="17"/>
      <c r="F2827" s="17"/>
      <c r="G2827" s="17"/>
      <c r="H2827" s="17"/>
      <c r="I2827" s="17"/>
      <c r="J2827" s="17"/>
      <c r="K2827" s="17"/>
      <c r="L2827" s="17"/>
    </row>
    <row r="2828" spans="1:12" ht="12.75">
      <c r="A2828" s="17"/>
      <c r="B2828" s="17"/>
      <c r="C2828" s="17"/>
      <c r="D2828" s="17"/>
      <c r="E2828" s="17"/>
      <c r="F2828" s="17"/>
      <c r="G2828" s="17"/>
      <c r="H2828" s="17"/>
      <c r="I2828" s="17"/>
      <c r="J2828" s="17"/>
      <c r="K2828" s="17"/>
      <c r="L2828" s="17"/>
    </row>
    <row r="2829" spans="1:12" ht="12.75">
      <c r="A2829" s="17"/>
      <c r="B2829" s="17"/>
      <c r="C2829" s="17"/>
      <c r="D2829" s="17"/>
      <c r="E2829" s="17"/>
      <c r="F2829" s="17"/>
      <c r="G2829" s="17"/>
      <c r="H2829" s="17"/>
      <c r="I2829" s="17"/>
      <c r="J2829" s="17"/>
      <c r="K2829" s="17"/>
      <c r="L2829" s="17"/>
    </row>
    <row r="2830" spans="1:12" ht="12.75">
      <c r="A2830" s="17"/>
      <c r="B2830" s="17"/>
      <c r="C2830" s="17"/>
      <c r="D2830" s="17"/>
      <c r="E2830" s="17"/>
      <c r="F2830" s="17"/>
      <c r="G2830" s="17"/>
      <c r="H2830" s="17"/>
      <c r="I2830" s="17"/>
      <c r="J2830" s="17"/>
      <c r="K2830" s="17"/>
      <c r="L2830" s="17"/>
    </row>
    <row r="2831" spans="1:12" ht="12.75">
      <c r="A2831" s="17"/>
      <c r="B2831" s="17"/>
      <c r="C2831" s="17"/>
      <c r="D2831" s="17"/>
      <c r="E2831" s="17"/>
      <c r="F2831" s="17"/>
      <c r="G2831" s="17"/>
      <c r="H2831" s="17"/>
      <c r="I2831" s="17"/>
      <c r="J2831" s="17"/>
      <c r="K2831" s="17"/>
      <c r="L2831" s="17"/>
    </row>
    <row r="2832" spans="1:12" ht="12.75">
      <c r="A2832" s="17"/>
      <c r="B2832" s="17"/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</row>
    <row r="2833" spans="1:12" ht="12.75">
      <c r="A2833" s="17"/>
      <c r="B2833" s="17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</row>
    <row r="2834" spans="1:12" ht="12.75">
      <c r="A2834" s="17"/>
      <c r="B2834" s="17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</row>
    <row r="2835" spans="1:12" ht="12.75">
      <c r="A2835" s="17"/>
      <c r="B2835" s="17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</row>
    <row r="2836" spans="1:12" ht="12.75">
      <c r="A2836" s="17"/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</row>
    <row r="2837" spans="1:12" ht="12.75">
      <c r="A2837" s="17"/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</row>
    <row r="2838" spans="1:12" ht="12.75">
      <c r="A2838" s="17"/>
      <c r="B2838" s="17"/>
      <c r="C2838" s="17"/>
      <c r="D2838" s="17"/>
      <c r="E2838" s="17"/>
      <c r="F2838" s="17"/>
      <c r="G2838" s="17"/>
      <c r="H2838" s="17"/>
      <c r="I2838" s="17"/>
      <c r="J2838" s="17"/>
      <c r="K2838" s="17"/>
      <c r="L2838" s="17"/>
    </row>
    <row r="2839" spans="1:12" ht="12.75">
      <c r="A2839" s="17"/>
      <c r="B2839" s="17"/>
      <c r="C2839" s="17"/>
      <c r="D2839" s="17"/>
      <c r="E2839" s="17"/>
      <c r="F2839" s="17"/>
      <c r="G2839" s="17"/>
      <c r="H2839" s="17"/>
      <c r="I2839" s="17"/>
      <c r="J2839" s="17"/>
      <c r="K2839" s="17"/>
      <c r="L2839" s="17"/>
    </row>
    <row r="2840" spans="1:12" ht="12.75">
      <c r="A2840" s="17"/>
      <c r="B2840" s="17"/>
      <c r="C2840" s="17"/>
      <c r="D2840" s="17"/>
      <c r="E2840" s="17"/>
      <c r="F2840" s="17"/>
      <c r="G2840" s="17"/>
      <c r="H2840" s="17"/>
      <c r="I2840" s="17"/>
      <c r="J2840" s="17"/>
      <c r="K2840" s="17"/>
      <c r="L2840" s="17"/>
    </row>
    <row r="2841" spans="1:12" ht="12.75">
      <c r="A2841" s="17"/>
      <c r="B2841" s="17"/>
      <c r="C2841" s="17"/>
      <c r="D2841" s="17"/>
      <c r="E2841" s="17"/>
      <c r="F2841" s="17"/>
      <c r="G2841" s="17"/>
      <c r="H2841" s="17"/>
      <c r="I2841" s="17"/>
      <c r="J2841" s="17"/>
      <c r="K2841" s="17"/>
      <c r="L2841" s="17"/>
    </row>
    <row r="2842" spans="1:12" ht="12.75">
      <c r="A2842" s="17"/>
      <c r="B2842" s="17"/>
      <c r="C2842" s="17"/>
      <c r="D2842" s="17"/>
      <c r="E2842" s="17"/>
      <c r="F2842" s="17"/>
      <c r="G2842" s="17"/>
      <c r="H2842" s="17"/>
      <c r="I2842" s="17"/>
      <c r="J2842" s="17"/>
      <c r="K2842" s="17"/>
      <c r="L2842" s="17"/>
    </row>
    <row r="2843" spans="1:12" ht="12.75">
      <c r="A2843" s="17"/>
      <c r="B2843" s="17"/>
      <c r="C2843" s="17"/>
      <c r="D2843" s="17"/>
      <c r="E2843" s="17"/>
      <c r="F2843" s="17"/>
      <c r="G2843" s="17"/>
      <c r="H2843" s="17"/>
      <c r="I2843" s="17"/>
      <c r="J2843" s="17"/>
      <c r="K2843" s="17"/>
      <c r="L2843" s="17"/>
    </row>
    <row r="2844" spans="1:12" ht="12.75">
      <c r="A2844" s="17"/>
      <c r="B2844" s="17"/>
      <c r="C2844" s="17"/>
      <c r="D2844" s="17"/>
      <c r="E2844" s="17"/>
      <c r="F2844" s="17"/>
      <c r="G2844" s="17"/>
      <c r="H2844" s="17"/>
      <c r="I2844" s="17"/>
      <c r="J2844" s="17"/>
      <c r="K2844" s="17"/>
      <c r="L2844" s="17"/>
    </row>
    <row r="2845" spans="1:12" ht="12.75">
      <c r="A2845" s="17"/>
      <c r="B2845" s="17"/>
      <c r="C2845" s="17"/>
      <c r="D2845" s="17"/>
      <c r="E2845" s="17"/>
      <c r="F2845" s="17"/>
      <c r="G2845" s="17"/>
      <c r="H2845" s="17"/>
      <c r="I2845" s="17"/>
      <c r="J2845" s="17"/>
      <c r="K2845" s="17"/>
      <c r="L2845" s="17"/>
    </row>
    <row r="2846" spans="1:12" ht="12.75">
      <c r="A2846" s="17"/>
      <c r="B2846" s="17"/>
      <c r="C2846" s="17"/>
      <c r="D2846" s="17"/>
      <c r="E2846" s="17"/>
      <c r="F2846" s="17"/>
      <c r="G2846" s="17"/>
      <c r="H2846" s="17"/>
      <c r="I2846" s="17"/>
      <c r="J2846" s="17"/>
      <c r="K2846" s="17"/>
      <c r="L2846" s="17"/>
    </row>
    <row r="2847" spans="1:12" ht="12.75">
      <c r="A2847" s="17"/>
      <c r="B2847" s="17"/>
      <c r="C2847" s="17"/>
      <c r="D2847" s="17"/>
      <c r="E2847" s="17"/>
      <c r="F2847" s="17"/>
      <c r="G2847" s="17"/>
      <c r="H2847" s="17"/>
      <c r="I2847" s="17"/>
      <c r="J2847" s="17"/>
      <c r="K2847" s="17"/>
      <c r="L2847" s="17"/>
    </row>
    <row r="2848" spans="1:12" ht="12.75">
      <c r="A2848" s="17"/>
      <c r="B2848" s="17"/>
      <c r="C2848" s="17"/>
      <c r="D2848" s="17"/>
      <c r="E2848" s="17"/>
      <c r="F2848" s="17"/>
      <c r="G2848" s="17"/>
      <c r="H2848" s="17"/>
      <c r="I2848" s="17"/>
      <c r="J2848" s="17"/>
      <c r="K2848" s="17"/>
      <c r="L2848" s="17"/>
    </row>
    <row r="2849" spans="1:12" ht="12.75">
      <c r="A2849" s="17"/>
      <c r="B2849" s="17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</row>
    <row r="2850" spans="1:12" ht="12.75">
      <c r="A2850" s="17"/>
      <c r="B2850" s="17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</row>
    <row r="2851" spans="1:12" ht="12.75">
      <c r="A2851" s="17"/>
      <c r="B2851" s="17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</row>
    <row r="2852" spans="1:12" ht="12.75">
      <c r="A2852" s="17"/>
      <c r="B2852" s="17"/>
      <c r="C2852" s="17"/>
      <c r="D2852" s="17"/>
      <c r="E2852" s="17"/>
      <c r="F2852" s="17"/>
      <c r="G2852" s="17"/>
      <c r="H2852" s="17"/>
      <c r="I2852" s="17"/>
      <c r="J2852" s="17"/>
      <c r="K2852" s="17"/>
      <c r="L2852" s="17"/>
    </row>
    <row r="2853" spans="1:12" ht="12.75">
      <c r="A2853" s="17"/>
      <c r="B2853" s="17"/>
      <c r="C2853" s="17"/>
      <c r="D2853" s="17"/>
      <c r="E2853" s="17"/>
      <c r="F2853" s="17"/>
      <c r="G2853" s="17"/>
      <c r="H2853" s="17"/>
      <c r="I2853" s="17"/>
      <c r="J2853" s="17"/>
      <c r="K2853" s="17"/>
      <c r="L2853" s="17"/>
    </row>
    <row r="2854" spans="1:12" ht="12.75">
      <c r="A2854" s="17"/>
      <c r="B2854" s="17"/>
      <c r="C2854" s="17"/>
      <c r="D2854" s="17"/>
      <c r="E2854" s="17"/>
      <c r="F2854" s="17"/>
      <c r="G2854" s="17"/>
      <c r="H2854" s="17"/>
      <c r="I2854" s="17"/>
      <c r="J2854" s="17"/>
      <c r="K2854" s="17"/>
      <c r="L2854" s="17"/>
    </row>
    <row r="2855" spans="1:12" ht="12.75">
      <c r="A2855" s="17"/>
      <c r="B2855" s="17"/>
      <c r="C2855" s="17"/>
      <c r="D2855" s="17"/>
      <c r="E2855" s="17"/>
      <c r="F2855" s="17"/>
      <c r="G2855" s="17"/>
      <c r="H2855" s="17"/>
      <c r="I2855" s="17"/>
      <c r="J2855" s="17"/>
      <c r="K2855" s="17"/>
      <c r="L2855" s="17"/>
    </row>
    <row r="2856" spans="1:12" ht="12.75">
      <c r="A2856" s="17"/>
      <c r="B2856" s="17"/>
      <c r="C2856" s="17"/>
      <c r="D2856" s="17"/>
      <c r="E2856" s="17"/>
      <c r="F2856" s="17"/>
      <c r="G2856" s="17"/>
      <c r="H2856" s="17"/>
      <c r="I2856" s="17"/>
      <c r="J2856" s="17"/>
      <c r="K2856" s="17"/>
      <c r="L2856" s="17"/>
    </row>
    <row r="2857" spans="1:12" ht="12.75">
      <c r="A2857" s="17"/>
      <c r="B2857" s="17"/>
      <c r="C2857" s="17"/>
      <c r="D2857" s="17"/>
      <c r="E2857" s="17"/>
      <c r="F2857" s="17"/>
      <c r="G2857" s="17"/>
      <c r="H2857" s="17"/>
      <c r="I2857" s="17"/>
      <c r="J2857" s="17"/>
      <c r="K2857" s="17"/>
      <c r="L2857" s="17"/>
    </row>
    <row r="2858" spans="1:12" ht="12.75">
      <c r="A2858" s="17"/>
      <c r="B2858" s="17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</row>
    <row r="2859" spans="1:12" ht="12.75">
      <c r="A2859" s="17"/>
      <c r="B2859" s="17"/>
      <c r="C2859" s="17"/>
      <c r="D2859" s="17"/>
      <c r="E2859" s="17"/>
      <c r="F2859" s="17"/>
      <c r="G2859" s="17"/>
      <c r="H2859" s="17"/>
      <c r="I2859" s="17"/>
      <c r="J2859" s="17"/>
      <c r="K2859" s="17"/>
      <c r="L2859" s="17"/>
    </row>
    <row r="2860" spans="1:12" ht="12.75">
      <c r="A2860" s="17"/>
      <c r="B2860" s="17"/>
      <c r="C2860" s="17"/>
      <c r="D2860" s="17"/>
      <c r="E2860" s="17"/>
      <c r="F2860" s="17"/>
      <c r="G2860" s="17"/>
      <c r="H2860" s="17"/>
      <c r="I2860" s="17"/>
      <c r="J2860" s="17"/>
      <c r="K2860" s="17"/>
      <c r="L2860" s="17"/>
    </row>
    <row r="2861" spans="1:12" ht="12.75">
      <c r="A2861" s="17"/>
      <c r="B2861" s="17"/>
      <c r="C2861" s="17"/>
      <c r="D2861" s="17"/>
      <c r="E2861" s="17"/>
      <c r="F2861" s="17"/>
      <c r="G2861" s="17"/>
      <c r="H2861" s="17"/>
      <c r="I2861" s="17"/>
      <c r="J2861" s="17"/>
      <c r="K2861" s="17"/>
      <c r="L2861" s="17"/>
    </row>
    <row r="2862" spans="1:12" ht="12.75">
      <c r="A2862" s="17"/>
      <c r="B2862" s="17"/>
      <c r="C2862" s="17"/>
      <c r="D2862" s="17"/>
      <c r="E2862" s="17"/>
      <c r="F2862" s="17"/>
      <c r="G2862" s="17"/>
      <c r="H2862" s="17"/>
      <c r="I2862" s="17"/>
      <c r="J2862" s="17"/>
      <c r="K2862" s="17"/>
      <c r="L2862" s="17"/>
    </row>
    <row r="2863" spans="1:12" ht="12.75">
      <c r="A2863" s="17"/>
      <c r="B2863" s="17"/>
      <c r="C2863" s="17"/>
      <c r="D2863" s="17"/>
      <c r="E2863" s="17"/>
      <c r="F2863" s="17"/>
      <c r="G2863" s="17"/>
      <c r="H2863" s="17"/>
      <c r="I2863" s="17"/>
      <c r="J2863" s="17"/>
      <c r="K2863" s="17"/>
      <c r="L2863" s="17"/>
    </row>
    <row r="2864" spans="1:12" ht="12.75">
      <c r="A2864" s="17"/>
      <c r="B2864" s="17"/>
      <c r="C2864" s="17"/>
      <c r="D2864" s="17"/>
      <c r="E2864" s="17"/>
      <c r="F2864" s="17"/>
      <c r="G2864" s="17"/>
      <c r="H2864" s="17"/>
      <c r="I2864" s="17"/>
      <c r="J2864" s="17"/>
      <c r="K2864" s="17"/>
      <c r="L2864" s="17"/>
    </row>
    <row r="2865" spans="1:12" ht="12.75">
      <c r="A2865" s="17"/>
      <c r="B2865" s="17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</row>
    <row r="2866" spans="1:12" ht="12.75">
      <c r="A2866" s="17"/>
      <c r="B2866" s="17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</row>
    <row r="2867" spans="1:12" ht="12.75">
      <c r="A2867" s="17"/>
      <c r="B2867" s="17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</row>
    <row r="2868" spans="1:12" ht="12.75">
      <c r="A2868" s="17"/>
      <c r="B2868" s="17"/>
      <c r="C2868" s="17"/>
      <c r="D2868" s="17"/>
      <c r="E2868" s="17"/>
      <c r="F2868" s="17"/>
      <c r="G2868" s="17"/>
      <c r="H2868" s="17"/>
      <c r="I2868" s="17"/>
      <c r="J2868" s="17"/>
      <c r="K2868" s="17"/>
      <c r="L2868" s="17"/>
    </row>
    <row r="2869" spans="1:12" ht="12.75">
      <c r="A2869" s="17"/>
      <c r="B2869" s="17"/>
      <c r="C2869" s="17"/>
      <c r="D2869" s="17"/>
      <c r="E2869" s="17"/>
      <c r="F2869" s="17"/>
      <c r="G2869" s="17"/>
      <c r="H2869" s="17"/>
      <c r="I2869" s="17"/>
      <c r="J2869" s="17"/>
      <c r="K2869" s="17"/>
      <c r="L2869" s="17"/>
    </row>
    <row r="2870" spans="1:12" ht="12.75">
      <c r="A2870" s="17"/>
      <c r="B2870" s="17"/>
      <c r="C2870" s="17"/>
      <c r="D2870" s="17"/>
      <c r="E2870" s="17"/>
      <c r="F2870" s="17"/>
      <c r="G2870" s="17"/>
      <c r="H2870" s="17"/>
      <c r="I2870" s="17"/>
      <c r="J2870" s="17"/>
      <c r="K2870" s="17"/>
      <c r="L2870" s="17"/>
    </row>
    <row r="2871" spans="1:12" ht="12.75">
      <c r="A2871" s="17"/>
      <c r="B2871" s="17"/>
      <c r="C2871" s="17"/>
      <c r="D2871" s="17"/>
      <c r="E2871" s="17"/>
      <c r="F2871" s="17"/>
      <c r="G2871" s="17"/>
      <c r="H2871" s="17"/>
      <c r="I2871" s="17"/>
      <c r="J2871" s="17"/>
      <c r="K2871" s="17"/>
      <c r="L2871" s="17"/>
    </row>
    <row r="2872" spans="1:12" ht="12.75">
      <c r="A2872" s="17"/>
      <c r="B2872" s="17"/>
      <c r="C2872" s="17"/>
      <c r="D2872" s="17"/>
      <c r="E2872" s="17"/>
      <c r="F2872" s="17"/>
      <c r="G2872" s="17"/>
      <c r="H2872" s="17"/>
      <c r="I2872" s="17"/>
      <c r="J2872" s="17"/>
      <c r="K2872" s="17"/>
      <c r="L2872" s="17"/>
    </row>
    <row r="2873" spans="1:12" ht="12.75">
      <c r="A2873" s="17"/>
      <c r="B2873" s="17"/>
      <c r="C2873" s="17"/>
      <c r="D2873" s="17"/>
      <c r="E2873" s="17"/>
      <c r="F2873" s="17"/>
      <c r="G2873" s="17"/>
      <c r="H2873" s="17"/>
      <c r="I2873" s="17"/>
      <c r="J2873" s="17"/>
      <c r="K2873" s="17"/>
      <c r="L2873" s="17"/>
    </row>
    <row r="2874" spans="1:12" ht="12.75">
      <c r="A2874" s="17"/>
      <c r="B2874" s="17"/>
      <c r="C2874" s="17"/>
      <c r="D2874" s="17"/>
      <c r="E2874" s="17"/>
      <c r="F2874" s="17"/>
      <c r="G2874" s="17"/>
      <c r="H2874" s="17"/>
      <c r="I2874" s="17"/>
      <c r="J2874" s="17"/>
      <c r="K2874" s="17"/>
      <c r="L2874" s="17"/>
    </row>
    <row r="2875" spans="1:12" ht="12.75">
      <c r="A2875" s="17"/>
      <c r="B2875" s="17"/>
      <c r="C2875" s="17"/>
      <c r="D2875" s="17"/>
      <c r="E2875" s="17"/>
      <c r="F2875" s="17"/>
      <c r="G2875" s="17"/>
      <c r="H2875" s="17"/>
      <c r="I2875" s="17"/>
      <c r="J2875" s="17"/>
      <c r="K2875" s="17"/>
      <c r="L2875" s="17"/>
    </row>
    <row r="2876" spans="1:12" ht="12.75">
      <c r="A2876" s="17"/>
      <c r="B2876" s="17"/>
      <c r="C2876" s="17"/>
      <c r="D2876" s="17"/>
      <c r="E2876" s="17"/>
      <c r="F2876" s="17"/>
      <c r="G2876" s="17"/>
      <c r="H2876" s="17"/>
      <c r="I2876" s="17"/>
      <c r="J2876" s="17"/>
      <c r="K2876" s="17"/>
      <c r="L2876" s="17"/>
    </row>
    <row r="2877" spans="1:12" ht="12.75">
      <c r="A2877" s="17"/>
      <c r="B2877" s="17"/>
      <c r="C2877" s="17"/>
      <c r="D2877" s="17"/>
      <c r="E2877" s="17"/>
      <c r="F2877" s="17"/>
      <c r="G2877" s="17"/>
      <c r="H2877" s="17"/>
      <c r="I2877" s="17"/>
      <c r="J2877" s="17"/>
      <c r="K2877" s="17"/>
      <c r="L2877" s="17"/>
    </row>
    <row r="2878" spans="1:12" ht="12.75">
      <c r="A2878" s="17"/>
      <c r="B2878" s="17"/>
      <c r="C2878" s="17"/>
      <c r="D2878" s="17"/>
      <c r="E2878" s="17"/>
      <c r="F2878" s="17"/>
      <c r="G2878" s="17"/>
      <c r="H2878" s="17"/>
      <c r="I2878" s="17"/>
      <c r="J2878" s="17"/>
      <c r="K2878" s="17"/>
      <c r="L2878" s="17"/>
    </row>
    <row r="2879" spans="1:12" ht="12.75">
      <c r="A2879" s="17"/>
      <c r="B2879" s="17"/>
      <c r="C2879" s="17"/>
      <c r="D2879" s="17"/>
      <c r="E2879" s="17"/>
      <c r="F2879" s="17"/>
      <c r="G2879" s="17"/>
      <c r="H2879" s="17"/>
      <c r="I2879" s="17"/>
      <c r="J2879" s="17"/>
      <c r="K2879" s="17"/>
      <c r="L2879" s="17"/>
    </row>
    <row r="2880" spans="1:12" ht="12.75">
      <c r="A2880" s="17"/>
      <c r="B2880" s="17"/>
      <c r="C2880" s="17"/>
      <c r="D2880" s="17"/>
      <c r="E2880" s="17"/>
      <c r="F2880" s="17"/>
      <c r="G2880" s="17"/>
      <c r="H2880" s="17"/>
      <c r="I2880" s="17"/>
      <c r="J2880" s="17"/>
      <c r="K2880" s="17"/>
      <c r="L2880" s="17"/>
    </row>
    <row r="2881" spans="1:12" ht="12.75">
      <c r="A2881" s="17"/>
      <c r="B2881" s="17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</row>
    <row r="2882" spans="1:12" ht="12.75">
      <c r="A2882" s="17"/>
      <c r="B2882" s="17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</row>
    <row r="2883" spans="1:12" ht="12.75">
      <c r="A2883" s="17"/>
      <c r="B2883" s="17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</row>
    <row r="2884" spans="1:12" ht="12.75">
      <c r="A2884" s="17"/>
      <c r="B2884" s="17"/>
      <c r="C2884" s="17"/>
      <c r="D2884" s="17"/>
      <c r="E2884" s="17"/>
      <c r="F2884" s="17"/>
      <c r="G2884" s="17"/>
      <c r="H2884" s="17"/>
      <c r="I2884" s="17"/>
      <c r="J2884" s="17"/>
      <c r="K2884" s="17"/>
      <c r="L2884" s="17"/>
    </row>
    <row r="2885" spans="1:12" ht="12.75">
      <c r="A2885" s="17"/>
      <c r="B2885" s="17"/>
      <c r="C2885" s="17"/>
      <c r="D2885" s="17"/>
      <c r="E2885" s="17"/>
      <c r="F2885" s="17"/>
      <c r="G2885" s="17"/>
      <c r="H2885" s="17"/>
      <c r="I2885" s="17"/>
      <c r="J2885" s="17"/>
      <c r="K2885" s="17"/>
      <c r="L2885" s="17"/>
    </row>
    <row r="2886" spans="1:12" ht="12.75">
      <c r="A2886" s="17"/>
      <c r="B2886" s="17"/>
      <c r="C2886" s="17"/>
      <c r="D2886" s="17"/>
      <c r="E2886" s="17"/>
      <c r="F2886" s="17"/>
      <c r="G2886" s="17"/>
      <c r="H2886" s="17"/>
      <c r="I2886" s="17"/>
      <c r="J2886" s="17"/>
      <c r="K2886" s="17"/>
      <c r="L2886" s="17"/>
    </row>
    <row r="2887" spans="1:12" ht="12.75">
      <c r="A2887" s="17"/>
      <c r="B2887" s="17"/>
      <c r="C2887" s="17"/>
      <c r="D2887" s="17"/>
      <c r="E2887" s="17"/>
      <c r="F2887" s="17"/>
      <c r="G2887" s="17"/>
      <c r="H2887" s="17"/>
      <c r="I2887" s="17"/>
      <c r="J2887" s="17"/>
      <c r="K2887" s="17"/>
      <c r="L2887" s="17"/>
    </row>
    <row r="2888" spans="1:12" ht="12.75">
      <c r="A2888" s="17"/>
      <c r="B2888" s="17"/>
      <c r="C2888" s="17"/>
      <c r="D2888" s="17"/>
      <c r="E2888" s="17"/>
      <c r="F2888" s="17"/>
      <c r="G2888" s="17"/>
      <c r="H2888" s="17"/>
      <c r="I2888" s="17"/>
      <c r="J2888" s="17"/>
      <c r="K2888" s="17"/>
      <c r="L2888" s="17"/>
    </row>
    <row r="2889" spans="1:12" ht="12.75">
      <c r="A2889" s="17"/>
      <c r="B2889" s="17"/>
      <c r="C2889" s="17"/>
      <c r="D2889" s="17"/>
      <c r="E2889" s="17"/>
      <c r="F2889" s="17"/>
      <c r="G2889" s="17"/>
      <c r="H2889" s="17"/>
      <c r="I2889" s="17"/>
      <c r="J2889" s="17"/>
      <c r="K2889" s="17"/>
      <c r="L2889" s="17"/>
    </row>
    <row r="2890" spans="1:12" ht="12.75">
      <c r="A2890" s="17"/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</row>
    <row r="2891" spans="1:12" ht="12.75">
      <c r="A2891" s="17"/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</row>
    <row r="2892" spans="1:12" ht="12.75">
      <c r="A2892" s="17"/>
      <c r="B2892" s="17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</row>
    <row r="2893" spans="1:12" ht="12.75">
      <c r="A2893" s="17"/>
      <c r="B2893" s="17"/>
      <c r="C2893" s="17"/>
      <c r="D2893" s="17"/>
      <c r="E2893" s="17"/>
      <c r="F2893" s="17"/>
      <c r="G2893" s="17"/>
      <c r="H2893" s="17"/>
      <c r="I2893" s="17"/>
      <c r="J2893" s="17"/>
      <c r="K2893" s="17"/>
      <c r="L2893" s="17"/>
    </row>
    <row r="2894" spans="1:12" ht="12.75">
      <c r="A2894" s="17"/>
      <c r="B2894" s="17"/>
      <c r="C2894" s="17"/>
      <c r="D2894" s="17"/>
      <c r="E2894" s="17"/>
      <c r="F2894" s="17"/>
      <c r="G2894" s="17"/>
      <c r="H2894" s="17"/>
      <c r="I2894" s="17"/>
      <c r="J2894" s="17"/>
      <c r="K2894" s="17"/>
      <c r="L2894" s="17"/>
    </row>
    <row r="2895" spans="1:12" ht="12.75">
      <c r="A2895" s="17"/>
      <c r="B2895" s="17"/>
      <c r="C2895" s="17"/>
      <c r="D2895" s="17"/>
      <c r="E2895" s="17"/>
      <c r="F2895" s="17"/>
      <c r="G2895" s="17"/>
      <c r="H2895" s="17"/>
      <c r="I2895" s="17"/>
      <c r="J2895" s="17"/>
      <c r="K2895" s="17"/>
      <c r="L2895" s="17"/>
    </row>
    <row r="2896" spans="1:12" ht="12.75">
      <c r="A2896" s="17"/>
      <c r="B2896" s="17"/>
      <c r="C2896" s="17"/>
      <c r="D2896" s="17"/>
      <c r="E2896" s="17"/>
      <c r="F2896" s="17"/>
      <c r="G2896" s="17"/>
      <c r="H2896" s="17"/>
      <c r="I2896" s="17"/>
      <c r="J2896" s="17"/>
      <c r="K2896" s="17"/>
      <c r="L2896" s="17"/>
    </row>
    <row r="2897" spans="1:12" ht="12.75">
      <c r="A2897" s="17"/>
      <c r="B2897" s="17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</row>
    <row r="2898" spans="1:12" ht="12.75">
      <c r="A2898" s="17"/>
      <c r="B2898" s="17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</row>
    <row r="2899" spans="1:12" ht="12.75">
      <c r="A2899" s="17"/>
      <c r="B2899" s="17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</row>
    <row r="2900" spans="1:12" ht="12.75">
      <c r="A2900" s="17"/>
      <c r="B2900" s="17"/>
      <c r="C2900" s="17"/>
      <c r="D2900" s="17"/>
      <c r="E2900" s="17"/>
      <c r="F2900" s="17"/>
      <c r="G2900" s="17"/>
      <c r="H2900" s="17"/>
      <c r="I2900" s="17"/>
      <c r="J2900" s="17"/>
      <c r="K2900" s="17"/>
      <c r="L2900" s="17"/>
    </row>
    <row r="2901" spans="1:12" ht="12.75">
      <c r="A2901" s="17"/>
      <c r="B2901" s="17"/>
      <c r="C2901" s="17"/>
      <c r="D2901" s="17"/>
      <c r="E2901" s="17"/>
      <c r="F2901" s="17"/>
      <c r="G2901" s="17"/>
      <c r="H2901" s="17"/>
      <c r="I2901" s="17"/>
      <c r="J2901" s="17"/>
      <c r="K2901" s="17"/>
      <c r="L2901" s="17"/>
    </row>
    <row r="2902" spans="1:12" ht="12.75">
      <c r="A2902" s="17"/>
      <c r="B2902" s="17"/>
      <c r="C2902" s="17"/>
      <c r="D2902" s="17"/>
      <c r="E2902" s="17"/>
      <c r="F2902" s="17"/>
      <c r="G2902" s="17"/>
      <c r="H2902" s="17"/>
      <c r="I2902" s="17"/>
      <c r="J2902" s="17"/>
      <c r="K2902" s="17"/>
      <c r="L2902" s="17"/>
    </row>
    <row r="2903" spans="1:12" ht="12.75">
      <c r="A2903" s="17"/>
      <c r="B2903" s="17"/>
      <c r="C2903" s="17"/>
      <c r="D2903" s="17"/>
      <c r="E2903" s="17"/>
      <c r="F2903" s="17"/>
      <c r="G2903" s="17"/>
      <c r="H2903" s="17"/>
      <c r="I2903" s="17"/>
      <c r="J2903" s="17"/>
      <c r="K2903" s="17"/>
      <c r="L2903" s="17"/>
    </row>
    <row r="2904" spans="1:12" ht="12.75">
      <c r="A2904" s="17"/>
      <c r="B2904" s="17"/>
      <c r="C2904" s="17"/>
      <c r="D2904" s="17"/>
      <c r="E2904" s="17"/>
      <c r="F2904" s="17"/>
      <c r="G2904" s="17"/>
      <c r="H2904" s="17"/>
      <c r="I2904" s="17"/>
      <c r="J2904" s="17"/>
      <c r="K2904" s="17"/>
      <c r="L2904" s="17"/>
    </row>
    <row r="2905" spans="1:12" ht="12.75">
      <c r="A2905" s="17"/>
      <c r="B2905" s="17"/>
      <c r="C2905" s="17"/>
      <c r="D2905" s="17"/>
      <c r="E2905" s="17"/>
      <c r="F2905" s="17"/>
      <c r="G2905" s="17"/>
      <c r="H2905" s="17"/>
      <c r="I2905" s="17"/>
      <c r="J2905" s="17"/>
      <c r="K2905" s="17"/>
      <c r="L2905" s="17"/>
    </row>
    <row r="2906" spans="1:12" ht="12.75">
      <c r="A2906" s="17"/>
      <c r="B2906" s="17"/>
      <c r="C2906" s="17"/>
      <c r="D2906" s="17"/>
      <c r="E2906" s="17"/>
      <c r="F2906" s="17"/>
      <c r="G2906" s="17"/>
      <c r="H2906" s="17"/>
      <c r="I2906" s="17"/>
      <c r="J2906" s="17"/>
      <c r="K2906" s="17"/>
      <c r="L2906" s="17"/>
    </row>
    <row r="2907" spans="1:12" ht="12.75">
      <c r="A2907" s="17"/>
      <c r="B2907" s="17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</row>
    <row r="2908" spans="1:12" ht="12.75">
      <c r="A2908" s="17"/>
      <c r="B2908" s="17"/>
      <c r="C2908" s="17"/>
      <c r="D2908" s="17"/>
      <c r="E2908" s="17"/>
      <c r="F2908" s="17"/>
      <c r="G2908" s="17"/>
      <c r="H2908" s="17"/>
      <c r="I2908" s="17"/>
      <c r="J2908" s="17"/>
      <c r="K2908" s="17"/>
      <c r="L2908" s="17"/>
    </row>
    <row r="2909" spans="1:12" ht="12.75">
      <c r="A2909" s="17"/>
      <c r="B2909" s="17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</row>
    <row r="2910" spans="1:12" ht="12.75">
      <c r="A2910" s="17"/>
      <c r="B2910" s="17"/>
      <c r="C2910" s="17"/>
      <c r="D2910" s="17"/>
      <c r="E2910" s="17"/>
      <c r="F2910" s="17"/>
      <c r="G2910" s="17"/>
      <c r="H2910" s="17"/>
      <c r="I2910" s="17"/>
      <c r="J2910" s="17"/>
      <c r="K2910" s="17"/>
      <c r="L2910" s="17"/>
    </row>
    <row r="2911" spans="1:12" ht="12.75">
      <c r="A2911" s="17"/>
      <c r="B2911" s="17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</row>
    <row r="2912" spans="1:12" ht="12.75">
      <c r="A2912" s="17"/>
      <c r="B2912" s="17"/>
      <c r="C2912" s="17"/>
      <c r="D2912" s="17"/>
      <c r="E2912" s="17"/>
      <c r="F2912" s="17"/>
      <c r="G2912" s="17"/>
      <c r="H2912" s="17"/>
      <c r="I2912" s="17"/>
      <c r="J2912" s="17"/>
      <c r="K2912" s="17"/>
      <c r="L2912" s="17"/>
    </row>
    <row r="2913" spans="1:12" ht="12.75">
      <c r="A2913" s="17"/>
      <c r="B2913" s="17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</row>
    <row r="2914" spans="1:12" ht="12.75">
      <c r="A2914" s="17"/>
      <c r="B2914" s="17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</row>
    <row r="2915" spans="1:12" ht="12.75">
      <c r="A2915" s="17"/>
      <c r="B2915" s="17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</row>
    <row r="2916" spans="1:12" ht="12.75">
      <c r="A2916" s="17"/>
      <c r="B2916" s="17"/>
      <c r="C2916" s="17"/>
      <c r="D2916" s="17"/>
      <c r="E2916" s="17"/>
      <c r="F2916" s="17"/>
      <c r="G2916" s="17"/>
      <c r="H2916" s="17"/>
      <c r="I2916" s="17"/>
      <c r="J2916" s="17"/>
      <c r="K2916" s="17"/>
      <c r="L2916" s="17"/>
    </row>
    <row r="2917" spans="1:12" ht="12.75">
      <c r="A2917" s="17"/>
      <c r="B2917" s="17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</row>
    <row r="2918" spans="1:12" ht="12.75">
      <c r="A2918" s="17"/>
      <c r="B2918" s="17"/>
      <c r="C2918" s="17"/>
      <c r="D2918" s="17"/>
      <c r="E2918" s="17"/>
      <c r="F2918" s="17"/>
      <c r="G2918" s="17"/>
      <c r="H2918" s="17"/>
      <c r="I2918" s="17"/>
      <c r="J2918" s="17"/>
      <c r="K2918" s="17"/>
      <c r="L2918" s="17"/>
    </row>
    <row r="2919" spans="1:12" ht="12.75">
      <c r="A2919" s="17"/>
      <c r="B2919" s="17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</row>
    <row r="2920" spans="1:12" ht="12.75">
      <c r="A2920" s="17"/>
      <c r="B2920" s="17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</row>
    <row r="2921" spans="1:12" ht="12.75">
      <c r="A2921" s="17"/>
      <c r="B2921" s="17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</row>
    <row r="2922" spans="1:12" ht="12.75">
      <c r="A2922" s="17"/>
      <c r="B2922" s="17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</row>
    <row r="2923" spans="1:12" ht="12.75">
      <c r="A2923" s="17"/>
      <c r="B2923" s="17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</row>
    <row r="2924" spans="1:12" ht="12.75">
      <c r="A2924" s="17"/>
      <c r="B2924" s="17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</row>
    <row r="2925" spans="1:12" ht="12.75">
      <c r="A2925" s="17"/>
      <c r="B2925" s="17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</row>
    <row r="2926" spans="1:12" ht="12.75">
      <c r="A2926" s="17"/>
      <c r="B2926" s="17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</row>
    <row r="2927" spans="1:12" ht="12.75">
      <c r="A2927" s="17"/>
      <c r="B2927" s="17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</row>
    <row r="2928" spans="1:12" ht="12.75">
      <c r="A2928" s="17"/>
      <c r="B2928" s="17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</row>
    <row r="2929" spans="1:12" ht="12.75">
      <c r="A2929" s="17"/>
      <c r="B2929" s="17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</row>
    <row r="2930" spans="1:12" ht="12.75">
      <c r="A2930" s="17"/>
      <c r="B2930" s="17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</row>
    <row r="2931" spans="1:12" ht="12.75">
      <c r="A2931" s="17"/>
      <c r="B2931" s="17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</row>
    <row r="2932" spans="1:12" ht="12.75">
      <c r="A2932" s="17"/>
      <c r="B2932" s="17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</row>
    <row r="2933" spans="1:12" ht="12.75">
      <c r="A2933" s="17"/>
      <c r="B2933" s="17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</row>
    <row r="2934" spans="1:12" ht="12.75">
      <c r="A2934" s="17"/>
      <c r="B2934" s="17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</row>
    <row r="2935" spans="1:12" ht="12.75">
      <c r="A2935" s="17"/>
      <c r="B2935" s="17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</row>
    <row r="2936" spans="1:12" ht="12.75">
      <c r="A2936" s="17"/>
      <c r="B2936" s="17"/>
      <c r="C2936" s="17"/>
      <c r="D2936" s="17"/>
      <c r="E2936" s="17"/>
      <c r="F2936" s="17"/>
      <c r="G2936" s="17"/>
      <c r="H2936" s="17"/>
      <c r="I2936" s="17"/>
      <c r="J2936" s="17"/>
      <c r="K2936" s="17"/>
      <c r="L2936" s="17"/>
    </row>
    <row r="2937" spans="1:12" ht="12.75">
      <c r="A2937" s="17"/>
      <c r="B2937" s="17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</row>
    <row r="2938" spans="1:12" ht="12.75">
      <c r="A2938" s="17"/>
      <c r="B2938" s="17"/>
      <c r="C2938" s="17"/>
      <c r="D2938" s="17"/>
      <c r="E2938" s="17"/>
      <c r="F2938" s="17"/>
      <c r="G2938" s="17"/>
      <c r="H2938" s="17"/>
      <c r="I2938" s="17"/>
      <c r="J2938" s="17"/>
      <c r="K2938" s="17"/>
      <c r="L2938" s="17"/>
    </row>
    <row r="2939" spans="1:12" ht="12.75">
      <c r="A2939" s="17"/>
      <c r="B2939" s="17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</row>
    <row r="2940" spans="1:12" ht="12.75">
      <c r="A2940" s="17"/>
      <c r="B2940" s="17"/>
      <c r="C2940" s="17"/>
      <c r="D2940" s="17"/>
      <c r="E2940" s="17"/>
      <c r="F2940" s="17"/>
      <c r="G2940" s="17"/>
      <c r="H2940" s="17"/>
      <c r="I2940" s="17"/>
      <c r="J2940" s="17"/>
      <c r="K2940" s="17"/>
      <c r="L2940" s="17"/>
    </row>
    <row r="2941" spans="1:12" ht="12.75">
      <c r="A2941" s="17"/>
      <c r="B2941" s="17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</row>
    <row r="2942" spans="1:12" ht="12.75">
      <c r="A2942" s="17"/>
      <c r="B2942" s="17"/>
      <c r="C2942" s="17"/>
      <c r="D2942" s="17"/>
      <c r="E2942" s="17"/>
      <c r="F2942" s="17"/>
      <c r="G2942" s="17"/>
      <c r="H2942" s="17"/>
      <c r="I2942" s="17"/>
      <c r="J2942" s="17"/>
      <c r="K2942" s="17"/>
      <c r="L2942" s="17"/>
    </row>
    <row r="2943" spans="1:12" ht="12.75">
      <c r="A2943" s="17"/>
      <c r="B2943" s="17"/>
      <c r="C2943" s="17"/>
      <c r="D2943" s="17"/>
      <c r="E2943" s="17"/>
      <c r="F2943" s="17"/>
      <c r="G2943" s="17"/>
      <c r="H2943" s="17"/>
      <c r="I2943" s="17"/>
      <c r="J2943" s="17"/>
      <c r="K2943" s="17"/>
      <c r="L2943" s="17"/>
    </row>
    <row r="2944" spans="1:12" ht="12.75">
      <c r="A2944" s="17"/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</row>
    <row r="2945" spans="1:12" ht="12.75">
      <c r="A2945" s="17"/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</row>
    <row r="2946" spans="1:12" ht="12.75">
      <c r="A2946" s="17"/>
      <c r="B2946" s="17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</row>
    <row r="2947" spans="1:12" ht="12.75">
      <c r="A2947" s="17"/>
      <c r="B2947" s="17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</row>
    <row r="2948" spans="1:12" ht="12.75">
      <c r="A2948" s="17"/>
      <c r="B2948" s="17"/>
      <c r="C2948" s="17"/>
      <c r="D2948" s="17"/>
      <c r="E2948" s="17"/>
      <c r="F2948" s="17"/>
      <c r="G2948" s="17"/>
      <c r="H2948" s="17"/>
      <c r="I2948" s="17"/>
      <c r="J2948" s="17"/>
      <c r="K2948" s="17"/>
      <c r="L2948" s="17"/>
    </row>
    <row r="2949" spans="1:12" ht="12.75">
      <c r="A2949" s="17"/>
      <c r="B2949" s="17"/>
      <c r="C2949" s="17"/>
      <c r="D2949" s="17"/>
      <c r="E2949" s="17"/>
      <c r="F2949" s="17"/>
      <c r="G2949" s="17"/>
      <c r="H2949" s="17"/>
      <c r="I2949" s="17"/>
      <c r="J2949" s="17"/>
      <c r="K2949" s="17"/>
      <c r="L2949" s="17"/>
    </row>
    <row r="2950" spans="1:12" ht="12.75">
      <c r="A2950" s="17"/>
      <c r="B2950" s="17"/>
      <c r="C2950" s="17"/>
      <c r="D2950" s="17"/>
      <c r="E2950" s="17"/>
      <c r="F2950" s="17"/>
      <c r="G2950" s="17"/>
      <c r="H2950" s="17"/>
      <c r="I2950" s="17"/>
      <c r="J2950" s="17"/>
      <c r="K2950" s="17"/>
      <c r="L2950" s="17"/>
    </row>
    <row r="2951" spans="1:12" ht="12.75">
      <c r="A2951" s="17"/>
      <c r="B2951" s="17"/>
      <c r="C2951" s="17"/>
      <c r="D2951" s="17"/>
      <c r="E2951" s="17"/>
      <c r="F2951" s="17"/>
      <c r="G2951" s="17"/>
      <c r="H2951" s="17"/>
      <c r="I2951" s="17"/>
      <c r="J2951" s="17"/>
      <c r="K2951" s="17"/>
      <c r="L2951" s="17"/>
    </row>
    <row r="2952" spans="1:12" ht="12.75">
      <c r="A2952" s="17"/>
      <c r="B2952" s="17"/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</row>
    <row r="2953" spans="1:12" ht="12.75">
      <c r="A2953" s="17"/>
      <c r="B2953" s="17"/>
      <c r="C2953" s="17"/>
      <c r="D2953" s="17"/>
      <c r="E2953" s="17"/>
      <c r="F2953" s="17"/>
      <c r="G2953" s="17"/>
      <c r="H2953" s="17"/>
      <c r="I2953" s="17"/>
      <c r="J2953" s="17"/>
      <c r="K2953" s="17"/>
      <c r="L2953" s="17"/>
    </row>
    <row r="2954" spans="1:12" ht="12.75">
      <c r="A2954" s="17"/>
      <c r="B2954" s="17"/>
      <c r="C2954" s="17"/>
      <c r="D2954" s="17"/>
      <c r="E2954" s="17"/>
      <c r="F2954" s="17"/>
      <c r="G2954" s="17"/>
      <c r="H2954" s="17"/>
      <c r="I2954" s="17"/>
      <c r="J2954" s="17"/>
      <c r="K2954" s="17"/>
      <c r="L2954" s="17"/>
    </row>
    <row r="2955" spans="1:12" ht="12.75">
      <c r="A2955" s="17"/>
      <c r="B2955" s="17"/>
      <c r="C2955" s="17"/>
      <c r="D2955" s="17"/>
      <c r="E2955" s="17"/>
      <c r="F2955" s="17"/>
      <c r="G2955" s="17"/>
      <c r="H2955" s="17"/>
      <c r="I2955" s="17"/>
      <c r="J2955" s="17"/>
      <c r="K2955" s="17"/>
      <c r="L2955" s="17"/>
    </row>
    <row r="2956" spans="1:12" ht="12.75">
      <c r="A2956" s="17"/>
      <c r="B2956" s="17"/>
      <c r="C2956" s="17"/>
      <c r="D2956" s="17"/>
      <c r="E2956" s="17"/>
      <c r="F2956" s="17"/>
      <c r="G2956" s="17"/>
      <c r="H2956" s="17"/>
      <c r="I2956" s="17"/>
      <c r="J2956" s="17"/>
      <c r="K2956" s="17"/>
      <c r="L2956" s="17"/>
    </row>
    <row r="2957" spans="1:12" ht="12.75">
      <c r="A2957" s="17"/>
      <c r="B2957" s="17"/>
      <c r="C2957" s="17"/>
      <c r="D2957" s="17"/>
      <c r="E2957" s="17"/>
      <c r="F2957" s="17"/>
      <c r="G2957" s="17"/>
      <c r="H2957" s="17"/>
      <c r="I2957" s="17"/>
      <c r="J2957" s="17"/>
      <c r="K2957" s="17"/>
      <c r="L2957" s="17"/>
    </row>
    <row r="2958" spans="1:12" ht="12.75">
      <c r="A2958" s="17"/>
      <c r="B2958" s="17"/>
      <c r="C2958" s="17"/>
      <c r="D2958" s="17"/>
      <c r="E2958" s="17"/>
      <c r="F2958" s="17"/>
      <c r="G2958" s="17"/>
      <c r="H2958" s="17"/>
      <c r="I2958" s="17"/>
      <c r="J2958" s="17"/>
      <c r="K2958" s="17"/>
      <c r="L2958" s="17"/>
    </row>
    <row r="2959" spans="1:12" ht="12.75">
      <c r="A2959" s="17"/>
      <c r="B2959" s="17"/>
      <c r="C2959" s="17"/>
      <c r="D2959" s="17"/>
      <c r="E2959" s="17"/>
      <c r="F2959" s="17"/>
      <c r="G2959" s="17"/>
      <c r="H2959" s="17"/>
      <c r="I2959" s="17"/>
      <c r="J2959" s="17"/>
      <c r="K2959" s="17"/>
      <c r="L2959" s="17"/>
    </row>
    <row r="2960" spans="1:12" ht="12.75">
      <c r="A2960" s="17"/>
      <c r="B2960" s="17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</row>
    <row r="2961" spans="1:12" ht="12.75">
      <c r="A2961" s="17"/>
      <c r="B2961" s="17"/>
      <c r="C2961" s="17"/>
      <c r="D2961" s="17"/>
      <c r="E2961" s="17"/>
      <c r="F2961" s="17"/>
      <c r="G2961" s="17"/>
      <c r="H2961" s="17"/>
      <c r="I2961" s="17"/>
      <c r="J2961" s="17"/>
      <c r="K2961" s="17"/>
      <c r="L2961" s="17"/>
    </row>
    <row r="2962" spans="1:12" ht="12.75">
      <c r="A2962" s="17"/>
      <c r="B2962" s="17"/>
      <c r="C2962" s="17"/>
      <c r="D2962" s="17"/>
      <c r="E2962" s="17"/>
      <c r="F2962" s="17"/>
      <c r="G2962" s="17"/>
      <c r="H2962" s="17"/>
      <c r="I2962" s="17"/>
      <c r="J2962" s="17"/>
      <c r="K2962" s="17"/>
      <c r="L2962" s="17"/>
    </row>
    <row r="2963" spans="1:12" ht="12.75">
      <c r="A2963" s="17"/>
      <c r="B2963" s="17"/>
      <c r="C2963" s="17"/>
      <c r="D2963" s="17"/>
      <c r="E2963" s="17"/>
      <c r="F2963" s="17"/>
      <c r="G2963" s="17"/>
      <c r="H2963" s="17"/>
      <c r="I2963" s="17"/>
      <c r="J2963" s="17"/>
      <c r="K2963" s="17"/>
      <c r="L2963" s="17"/>
    </row>
    <row r="2964" spans="1:12" ht="12.75">
      <c r="A2964" s="17"/>
      <c r="B2964" s="17"/>
      <c r="C2964" s="17"/>
      <c r="D2964" s="17"/>
      <c r="E2964" s="17"/>
      <c r="F2964" s="17"/>
      <c r="G2964" s="17"/>
      <c r="H2964" s="17"/>
      <c r="I2964" s="17"/>
      <c r="J2964" s="17"/>
      <c r="K2964" s="17"/>
      <c r="L2964" s="17"/>
    </row>
    <row r="2965" spans="1:12" ht="12.75">
      <c r="A2965" s="17"/>
      <c r="B2965" s="17"/>
      <c r="C2965" s="17"/>
      <c r="D2965" s="17"/>
      <c r="E2965" s="17"/>
      <c r="F2965" s="17"/>
      <c r="G2965" s="17"/>
      <c r="H2965" s="17"/>
      <c r="I2965" s="17"/>
      <c r="J2965" s="17"/>
      <c r="K2965" s="17"/>
      <c r="L2965" s="17"/>
    </row>
    <row r="2966" spans="1:12" ht="12.75">
      <c r="A2966" s="17"/>
      <c r="B2966" s="17"/>
      <c r="C2966" s="17"/>
      <c r="D2966" s="17"/>
      <c r="E2966" s="17"/>
      <c r="F2966" s="17"/>
      <c r="G2966" s="17"/>
      <c r="H2966" s="17"/>
      <c r="I2966" s="17"/>
      <c r="J2966" s="17"/>
      <c r="K2966" s="17"/>
      <c r="L2966" s="17"/>
    </row>
    <row r="2967" spans="1:12" ht="12.75">
      <c r="A2967" s="17"/>
      <c r="B2967" s="17"/>
      <c r="C2967" s="17"/>
      <c r="D2967" s="17"/>
      <c r="E2967" s="17"/>
      <c r="F2967" s="17"/>
      <c r="G2967" s="17"/>
      <c r="H2967" s="17"/>
      <c r="I2967" s="17"/>
      <c r="J2967" s="17"/>
      <c r="K2967" s="17"/>
      <c r="L2967" s="17"/>
    </row>
    <row r="2968" spans="1:12" ht="12.75">
      <c r="A2968" s="17"/>
      <c r="B2968" s="17"/>
      <c r="C2968" s="17"/>
      <c r="D2968" s="17"/>
      <c r="E2968" s="17"/>
      <c r="F2968" s="17"/>
      <c r="G2968" s="17"/>
      <c r="H2968" s="17"/>
      <c r="I2968" s="17"/>
      <c r="J2968" s="17"/>
      <c r="K2968" s="17"/>
      <c r="L2968" s="17"/>
    </row>
    <row r="2969" spans="1:12" ht="12.75">
      <c r="A2969" s="17"/>
      <c r="B2969" s="17"/>
      <c r="C2969" s="17"/>
      <c r="D2969" s="17"/>
      <c r="E2969" s="17"/>
      <c r="F2969" s="17"/>
      <c r="G2969" s="17"/>
      <c r="H2969" s="17"/>
      <c r="I2969" s="17"/>
      <c r="J2969" s="17"/>
      <c r="K2969" s="17"/>
      <c r="L2969" s="17"/>
    </row>
    <row r="2970" spans="1:12" ht="12.75">
      <c r="A2970" s="17"/>
      <c r="B2970" s="17"/>
      <c r="C2970" s="17"/>
      <c r="D2970" s="17"/>
      <c r="E2970" s="17"/>
      <c r="F2970" s="17"/>
      <c r="G2970" s="17"/>
      <c r="H2970" s="17"/>
      <c r="I2970" s="17"/>
      <c r="J2970" s="17"/>
      <c r="K2970" s="17"/>
      <c r="L2970" s="17"/>
    </row>
    <row r="2971" spans="1:12" ht="12.75">
      <c r="A2971" s="17"/>
      <c r="B2971" s="17"/>
      <c r="C2971" s="17"/>
      <c r="D2971" s="17"/>
      <c r="E2971" s="17"/>
      <c r="F2971" s="17"/>
      <c r="G2971" s="17"/>
      <c r="H2971" s="17"/>
      <c r="I2971" s="17"/>
      <c r="J2971" s="17"/>
      <c r="K2971" s="17"/>
      <c r="L2971" s="17"/>
    </row>
    <row r="2972" spans="1:12" ht="12.75">
      <c r="A2972" s="17"/>
      <c r="B2972" s="17"/>
      <c r="C2972" s="17"/>
      <c r="D2972" s="17"/>
      <c r="E2972" s="17"/>
      <c r="F2972" s="17"/>
      <c r="G2972" s="17"/>
      <c r="H2972" s="17"/>
      <c r="I2972" s="17"/>
      <c r="J2972" s="17"/>
      <c r="K2972" s="17"/>
      <c r="L2972" s="17"/>
    </row>
    <row r="2973" spans="1:12" ht="12.75">
      <c r="A2973" s="17"/>
      <c r="B2973" s="17"/>
      <c r="C2973" s="17"/>
      <c r="D2973" s="17"/>
      <c r="E2973" s="17"/>
      <c r="F2973" s="17"/>
      <c r="G2973" s="17"/>
      <c r="H2973" s="17"/>
      <c r="I2973" s="17"/>
      <c r="J2973" s="17"/>
      <c r="K2973" s="17"/>
      <c r="L2973" s="17"/>
    </row>
    <row r="2974" spans="1:12" ht="12.75">
      <c r="A2974" s="17"/>
      <c r="B2974" s="17"/>
      <c r="C2974" s="17"/>
      <c r="D2974" s="17"/>
      <c r="E2974" s="17"/>
      <c r="F2974" s="17"/>
      <c r="G2974" s="17"/>
      <c r="H2974" s="17"/>
      <c r="I2974" s="17"/>
      <c r="J2974" s="17"/>
      <c r="K2974" s="17"/>
      <c r="L2974" s="17"/>
    </row>
    <row r="2975" spans="1:12" ht="12.75">
      <c r="A2975" s="17"/>
      <c r="B2975" s="17"/>
      <c r="C2975" s="17"/>
      <c r="D2975" s="17"/>
      <c r="E2975" s="17"/>
      <c r="F2975" s="17"/>
      <c r="G2975" s="17"/>
      <c r="H2975" s="17"/>
      <c r="I2975" s="17"/>
      <c r="J2975" s="17"/>
      <c r="K2975" s="17"/>
      <c r="L2975" s="17"/>
    </row>
    <row r="2976" spans="1:12" ht="12.75">
      <c r="A2976" s="17"/>
      <c r="B2976" s="17"/>
      <c r="C2976" s="17"/>
      <c r="D2976" s="17"/>
      <c r="E2976" s="17"/>
      <c r="F2976" s="17"/>
      <c r="G2976" s="17"/>
      <c r="H2976" s="17"/>
      <c r="I2976" s="17"/>
      <c r="J2976" s="17"/>
      <c r="K2976" s="17"/>
      <c r="L2976" s="17"/>
    </row>
    <row r="2977" spans="1:12" ht="12.75">
      <c r="A2977" s="17"/>
      <c r="B2977" s="17"/>
      <c r="C2977" s="17"/>
      <c r="D2977" s="17"/>
      <c r="E2977" s="17"/>
      <c r="F2977" s="17"/>
      <c r="G2977" s="17"/>
      <c r="H2977" s="17"/>
      <c r="I2977" s="17"/>
      <c r="J2977" s="17"/>
      <c r="K2977" s="17"/>
      <c r="L2977" s="17"/>
    </row>
    <row r="2978" spans="1:12" ht="12.75">
      <c r="A2978" s="17"/>
      <c r="B2978" s="17"/>
      <c r="C2978" s="17"/>
      <c r="D2978" s="17"/>
      <c r="E2978" s="17"/>
      <c r="F2978" s="17"/>
      <c r="G2978" s="17"/>
      <c r="H2978" s="17"/>
      <c r="I2978" s="17"/>
      <c r="J2978" s="17"/>
      <c r="K2978" s="17"/>
      <c r="L2978" s="17"/>
    </row>
    <row r="2979" spans="1:12" ht="12.75">
      <c r="A2979" s="17"/>
      <c r="B2979" s="17"/>
      <c r="C2979" s="17"/>
      <c r="D2979" s="17"/>
      <c r="E2979" s="17"/>
      <c r="F2979" s="17"/>
      <c r="G2979" s="17"/>
      <c r="H2979" s="17"/>
      <c r="I2979" s="17"/>
      <c r="J2979" s="17"/>
      <c r="K2979" s="17"/>
      <c r="L2979" s="17"/>
    </row>
    <row r="2980" spans="1:12" ht="12.75">
      <c r="A2980" s="17"/>
      <c r="B2980" s="17"/>
      <c r="C2980" s="17"/>
      <c r="D2980" s="17"/>
      <c r="E2980" s="17"/>
      <c r="F2980" s="17"/>
      <c r="G2980" s="17"/>
      <c r="H2980" s="17"/>
      <c r="I2980" s="17"/>
      <c r="J2980" s="17"/>
      <c r="K2980" s="17"/>
      <c r="L2980" s="17"/>
    </row>
    <row r="2981" spans="1:12" ht="12.75">
      <c r="A2981" s="17"/>
      <c r="B2981" s="17"/>
      <c r="C2981" s="17"/>
      <c r="D2981" s="17"/>
      <c r="E2981" s="17"/>
      <c r="F2981" s="17"/>
      <c r="G2981" s="17"/>
      <c r="H2981" s="17"/>
      <c r="I2981" s="17"/>
      <c r="J2981" s="17"/>
      <c r="K2981" s="17"/>
      <c r="L2981" s="17"/>
    </row>
    <row r="2982" spans="1:12" ht="12.75">
      <c r="A2982" s="17"/>
      <c r="B2982" s="17"/>
      <c r="C2982" s="17"/>
      <c r="D2982" s="17"/>
      <c r="E2982" s="17"/>
      <c r="F2982" s="17"/>
      <c r="G2982" s="17"/>
      <c r="H2982" s="17"/>
      <c r="I2982" s="17"/>
      <c r="J2982" s="17"/>
      <c r="K2982" s="17"/>
      <c r="L2982" s="17"/>
    </row>
    <row r="2983" spans="1:12" ht="12.75">
      <c r="A2983" s="17"/>
      <c r="B2983" s="17"/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</row>
    <row r="2984" spans="1:12" ht="12.75">
      <c r="A2984" s="17"/>
      <c r="B2984" s="17"/>
      <c r="C2984" s="17"/>
      <c r="D2984" s="17"/>
      <c r="E2984" s="17"/>
      <c r="F2984" s="17"/>
      <c r="G2984" s="17"/>
      <c r="H2984" s="17"/>
      <c r="I2984" s="17"/>
      <c r="J2984" s="17"/>
      <c r="K2984" s="17"/>
      <c r="L2984" s="17"/>
    </row>
    <row r="2985" spans="1:12" ht="12.75">
      <c r="A2985" s="17"/>
      <c r="B2985" s="17"/>
      <c r="C2985" s="17"/>
      <c r="D2985" s="17"/>
      <c r="E2985" s="17"/>
      <c r="F2985" s="17"/>
      <c r="G2985" s="17"/>
      <c r="H2985" s="17"/>
      <c r="I2985" s="17"/>
      <c r="J2985" s="17"/>
      <c r="K2985" s="17"/>
      <c r="L2985" s="17"/>
    </row>
    <row r="2986" spans="1:12" ht="12.75">
      <c r="A2986" s="17"/>
      <c r="B2986" s="17"/>
      <c r="C2986" s="17"/>
      <c r="D2986" s="17"/>
      <c r="E2986" s="17"/>
      <c r="F2986" s="17"/>
      <c r="G2986" s="17"/>
      <c r="H2986" s="17"/>
      <c r="I2986" s="17"/>
      <c r="J2986" s="17"/>
      <c r="K2986" s="17"/>
      <c r="L2986" s="17"/>
    </row>
    <row r="2987" spans="1:12" ht="12.75">
      <c r="A2987" s="17"/>
      <c r="B2987" s="17"/>
      <c r="C2987" s="17"/>
      <c r="D2987" s="17"/>
      <c r="E2987" s="17"/>
      <c r="F2987" s="17"/>
      <c r="G2987" s="17"/>
      <c r="H2987" s="17"/>
      <c r="I2987" s="17"/>
      <c r="J2987" s="17"/>
      <c r="K2987" s="17"/>
      <c r="L2987" s="17"/>
    </row>
    <row r="2988" spans="1:12" ht="12.75">
      <c r="A2988" s="17"/>
      <c r="B2988" s="17"/>
      <c r="C2988" s="17"/>
      <c r="D2988" s="17"/>
      <c r="E2988" s="17"/>
      <c r="F2988" s="17"/>
      <c r="G2988" s="17"/>
      <c r="H2988" s="17"/>
      <c r="I2988" s="17"/>
      <c r="J2988" s="17"/>
      <c r="K2988" s="17"/>
      <c r="L2988" s="17"/>
    </row>
    <row r="2989" spans="1:12" ht="12.75">
      <c r="A2989" s="17"/>
      <c r="B2989" s="17"/>
      <c r="C2989" s="17"/>
      <c r="D2989" s="17"/>
      <c r="E2989" s="17"/>
      <c r="F2989" s="17"/>
      <c r="G2989" s="17"/>
      <c r="H2989" s="17"/>
      <c r="I2989" s="17"/>
      <c r="J2989" s="17"/>
      <c r="K2989" s="17"/>
      <c r="L2989" s="17"/>
    </row>
    <row r="2990" spans="1:12" ht="12.75">
      <c r="A2990" s="17"/>
      <c r="B2990" s="17"/>
      <c r="C2990" s="17"/>
      <c r="D2990" s="17"/>
      <c r="E2990" s="17"/>
      <c r="F2990" s="17"/>
      <c r="G2990" s="17"/>
      <c r="H2990" s="17"/>
      <c r="I2990" s="17"/>
      <c r="J2990" s="17"/>
      <c r="K2990" s="17"/>
      <c r="L2990" s="17"/>
    </row>
    <row r="2991" spans="1:12" ht="12.75">
      <c r="A2991" s="17"/>
      <c r="B2991" s="17"/>
      <c r="C2991" s="17"/>
      <c r="D2991" s="17"/>
      <c r="E2991" s="17"/>
      <c r="F2991" s="17"/>
      <c r="G2991" s="17"/>
      <c r="H2991" s="17"/>
      <c r="I2991" s="17"/>
      <c r="J2991" s="17"/>
      <c r="K2991" s="17"/>
      <c r="L2991" s="17"/>
    </row>
    <row r="2992" spans="1:12" ht="12.75">
      <c r="A2992" s="17"/>
      <c r="B2992" s="17"/>
      <c r="C2992" s="17"/>
      <c r="D2992" s="17"/>
      <c r="E2992" s="17"/>
      <c r="F2992" s="17"/>
      <c r="G2992" s="17"/>
      <c r="H2992" s="17"/>
      <c r="I2992" s="17"/>
      <c r="J2992" s="17"/>
      <c r="K2992" s="17"/>
      <c r="L2992" s="17"/>
    </row>
    <row r="2993" spans="1:12" ht="12.75">
      <c r="A2993" s="17"/>
      <c r="B2993" s="17"/>
      <c r="C2993" s="17"/>
      <c r="D2993" s="17"/>
      <c r="E2993" s="17"/>
      <c r="F2993" s="17"/>
      <c r="G2993" s="17"/>
      <c r="H2993" s="17"/>
      <c r="I2993" s="17"/>
      <c r="J2993" s="17"/>
      <c r="K2993" s="17"/>
      <c r="L2993" s="17"/>
    </row>
    <row r="2994" spans="1:12" ht="12.75">
      <c r="A2994" s="17"/>
      <c r="B2994" s="17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</row>
    <row r="2995" spans="1:12" ht="12.75">
      <c r="A2995" s="17"/>
      <c r="B2995" s="17"/>
      <c r="C2995" s="17"/>
      <c r="D2995" s="17"/>
      <c r="E2995" s="17"/>
      <c r="F2995" s="17"/>
      <c r="G2995" s="17"/>
      <c r="H2995" s="17"/>
      <c r="I2995" s="17"/>
      <c r="J2995" s="17"/>
      <c r="K2995" s="17"/>
      <c r="L2995" s="17"/>
    </row>
    <row r="2996" spans="1:12" ht="12.75">
      <c r="A2996" s="17"/>
      <c r="B2996" s="17"/>
      <c r="C2996" s="17"/>
      <c r="D2996" s="17"/>
      <c r="E2996" s="17"/>
      <c r="F2996" s="17"/>
      <c r="G2996" s="17"/>
      <c r="H2996" s="17"/>
      <c r="I2996" s="17"/>
      <c r="J2996" s="17"/>
      <c r="K2996" s="17"/>
      <c r="L2996" s="17"/>
    </row>
    <row r="2997" spans="1:12" ht="12.75">
      <c r="A2997" s="17"/>
      <c r="B2997" s="17"/>
      <c r="C2997" s="17"/>
      <c r="D2997" s="17"/>
      <c r="E2997" s="17"/>
      <c r="F2997" s="17"/>
      <c r="G2997" s="17"/>
      <c r="H2997" s="17"/>
      <c r="I2997" s="17"/>
      <c r="J2997" s="17"/>
      <c r="K2997" s="17"/>
      <c r="L2997" s="17"/>
    </row>
    <row r="2998" spans="1:12" ht="12.75">
      <c r="A2998" s="17"/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</row>
    <row r="2999" spans="1:12" ht="12.75">
      <c r="A2999" s="17"/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</row>
    <row r="3000" spans="1:12" ht="12.75">
      <c r="A3000" s="17"/>
      <c r="B3000" s="17"/>
      <c r="C3000" s="17"/>
      <c r="D3000" s="17"/>
      <c r="E3000" s="17"/>
      <c r="F3000" s="17"/>
      <c r="G3000" s="17"/>
      <c r="H3000" s="17"/>
      <c r="I3000" s="17"/>
      <c r="J3000" s="17"/>
      <c r="K3000" s="17"/>
      <c r="L3000" s="17"/>
    </row>
    <row r="3001" spans="1:12" ht="12.75">
      <c r="A3001" s="17"/>
      <c r="B3001" s="17"/>
      <c r="C3001" s="17"/>
      <c r="D3001" s="17"/>
      <c r="E3001" s="17"/>
      <c r="F3001" s="17"/>
      <c r="G3001" s="17"/>
      <c r="H3001" s="17"/>
      <c r="I3001" s="17"/>
      <c r="J3001" s="17"/>
      <c r="K3001" s="17"/>
      <c r="L3001" s="17"/>
    </row>
    <row r="3002" spans="1:12" ht="12.75">
      <c r="A3002" s="17"/>
      <c r="B3002" s="17"/>
      <c r="C3002" s="17"/>
      <c r="D3002" s="17"/>
      <c r="E3002" s="17"/>
      <c r="F3002" s="17"/>
      <c r="G3002" s="17"/>
      <c r="H3002" s="17"/>
      <c r="I3002" s="17"/>
      <c r="J3002" s="17"/>
      <c r="K3002" s="17"/>
      <c r="L3002" s="17"/>
    </row>
    <row r="3003" spans="1:12" ht="12.75">
      <c r="A3003" s="17"/>
      <c r="B3003" s="17"/>
      <c r="C3003" s="17"/>
      <c r="D3003" s="17"/>
      <c r="E3003" s="17"/>
      <c r="F3003" s="17"/>
      <c r="G3003" s="17"/>
      <c r="H3003" s="17"/>
      <c r="I3003" s="17"/>
      <c r="J3003" s="17"/>
      <c r="K3003" s="17"/>
      <c r="L3003" s="17"/>
    </row>
    <row r="3004" spans="1:12" ht="12.75">
      <c r="A3004" s="17"/>
      <c r="B3004" s="17"/>
      <c r="C3004" s="17"/>
      <c r="D3004" s="17"/>
      <c r="E3004" s="17"/>
      <c r="F3004" s="17"/>
      <c r="G3004" s="17"/>
      <c r="H3004" s="17"/>
      <c r="I3004" s="17"/>
      <c r="J3004" s="17"/>
      <c r="K3004" s="17"/>
      <c r="L3004" s="17"/>
    </row>
    <row r="3005" spans="1:12" ht="12.75">
      <c r="A3005" s="17"/>
      <c r="B3005" s="17"/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</row>
    <row r="3006" spans="1:12" ht="12.75">
      <c r="A3006" s="17"/>
      <c r="B3006" s="17"/>
      <c r="C3006" s="17"/>
      <c r="D3006" s="17"/>
      <c r="E3006" s="17"/>
      <c r="F3006" s="17"/>
      <c r="G3006" s="17"/>
      <c r="H3006" s="17"/>
      <c r="I3006" s="17"/>
      <c r="J3006" s="17"/>
      <c r="K3006" s="17"/>
      <c r="L3006" s="17"/>
    </row>
    <row r="3007" spans="1:12" ht="12.75">
      <c r="A3007" s="17"/>
      <c r="B3007" s="17"/>
      <c r="C3007" s="17"/>
      <c r="D3007" s="17"/>
      <c r="E3007" s="17"/>
      <c r="F3007" s="17"/>
      <c r="G3007" s="17"/>
      <c r="H3007" s="17"/>
      <c r="I3007" s="17"/>
      <c r="J3007" s="17"/>
      <c r="K3007" s="17"/>
      <c r="L3007" s="17"/>
    </row>
    <row r="3008" spans="1:12" ht="12.75">
      <c r="A3008" s="17"/>
      <c r="B3008" s="17"/>
      <c r="C3008" s="17"/>
      <c r="D3008" s="17"/>
      <c r="E3008" s="17"/>
      <c r="F3008" s="17"/>
      <c r="G3008" s="17"/>
      <c r="H3008" s="17"/>
      <c r="I3008" s="17"/>
      <c r="J3008" s="17"/>
      <c r="K3008" s="17"/>
      <c r="L3008" s="17"/>
    </row>
    <row r="3009" spans="1:12" ht="12.75">
      <c r="A3009" s="17"/>
      <c r="B3009" s="17"/>
      <c r="C3009" s="17"/>
      <c r="D3009" s="17"/>
      <c r="E3009" s="17"/>
      <c r="F3009" s="17"/>
      <c r="G3009" s="17"/>
      <c r="H3009" s="17"/>
      <c r="I3009" s="17"/>
      <c r="J3009" s="17"/>
      <c r="K3009" s="17"/>
      <c r="L3009" s="17"/>
    </row>
    <row r="3010" spans="1:12" ht="12.75">
      <c r="A3010" s="17"/>
      <c r="B3010" s="17"/>
      <c r="C3010" s="17"/>
      <c r="D3010" s="17"/>
      <c r="E3010" s="17"/>
      <c r="F3010" s="17"/>
      <c r="G3010" s="17"/>
      <c r="H3010" s="17"/>
      <c r="I3010" s="17"/>
      <c r="J3010" s="17"/>
      <c r="K3010" s="17"/>
      <c r="L3010" s="17"/>
    </row>
    <row r="3011" spans="1:12" ht="12.75">
      <c r="A3011" s="17"/>
      <c r="B3011" s="17"/>
      <c r="C3011" s="17"/>
      <c r="D3011" s="17"/>
      <c r="E3011" s="17"/>
      <c r="F3011" s="17"/>
      <c r="G3011" s="17"/>
      <c r="H3011" s="17"/>
      <c r="I3011" s="17"/>
      <c r="J3011" s="17"/>
      <c r="K3011" s="17"/>
      <c r="L3011" s="17"/>
    </row>
    <row r="3012" spans="1:12" ht="12.75">
      <c r="A3012" s="17"/>
      <c r="B3012" s="17"/>
      <c r="C3012" s="17"/>
      <c r="D3012" s="17"/>
      <c r="E3012" s="17"/>
      <c r="F3012" s="17"/>
      <c r="G3012" s="17"/>
      <c r="H3012" s="17"/>
      <c r="I3012" s="17"/>
      <c r="J3012" s="17"/>
      <c r="K3012" s="17"/>
      <c r="L3012" s="17"/>
    </row>
    <row r="3013" spans="1:12" ht="12.75">
      <c r="A3013" s="17"/>
      <c r="B3013" s="17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</row>
    <row r="3014" spans="1:12" ht="12.75">
      <c r="A3014" s="17"/>
      <c r="B3014" s="17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</row>
    <row r="3015" spans="1:12" ht="12.75">
      <c r="A3015" s="17"/>
      <c r="B3015" s="17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</row>
    <row r="3016" spans="1:12" ht="12.75">
      <c r="A3016" s="17"/>
      <c r="B3016" s="17"/>
      <c r="C3016" s="17"/>
      <c r="D3016" s="17"/>
      <c r="E3016" s="17"/>
      <c r="F3016" s="17"/>
      <c r="G3016" s="17"/>
      <c r="H3016" s="17"/>
      <c r="I3016" s="17"/>
      <c r="J3016" s="17"/>
      <c r="K3016" s="17"/>
      <c r="L3016" s="17"/>
    </row>
    <row r="3017" spans="1:12" ht="12.75">
      <c r="A3017" s="17"/>
      <c r="B3017" s="17"/>
      <c r="C3017" s="17"/>
      <c r="D3017" s="17"/>
      <c r="E3017" s="17"/>
      <c r="F3017" s="17"/>
      <c r="G3017" s="17"/>
      <c r="H3017" s="17"/>
      <c r="I3017" s="17"/>
      <c r="J3017" s="17"/>
      <c r="K3017" s="17"/>
      <c r="L3017" s="17"/>
    </row>
    <row r="3018" spans="1:12" ht="12.75">
      <c r="A3018" s="17"/>
      <c r="B3018" s="17"/>
      <c r="C3018" s="17"/>
      <c r="D3018" s="17"/>
      <c r="E3018" s="17"/>
      <c r="F3018" s="17"/>
      <c r="G3018" s="17"/>
      <c r="H3018" s="17"/>
      <c r="I3018" s="17"/>
      <c r="J3018" s="17"/>
      <c r="K3018" s="17"/>
      <c r="L3018" s="17"/>
    </row>
    <row r="3019" spans="1:12" ht="12.75">
      <c r="A3019" s="17"/>
      <c r="B3019" s="17"/>
      <c r="C3019" s="17"/>
      <c r="D3019" s="17"/>
      <c r="E3019" s="17"/>
      <c r="F3019" s="17"/>
      <c r="G3019" s="17"/>
      <c r="H3019" s="17"/>
      <c r="I3019" s="17"/>
      <c r="J3019" s="17"/>
      <c r="K3019" s="17"/>
      <c r="L3019" s="17"/>
    </row>
    <row r="3020" spans="1:12" ht="12.75">
      <c r="A3020" s="17"/>
      <c r="B3020" s="17"/>
      <c r="C3020" s="17"/>
      <c r="D3020" s="17"/>
      <c r="E3020" s="17"/>
      <c r="F3020" s="17"/>
      <c r="G3020" s="17"/>
      <c r="H3020" s="17"/>
      <c r="I3020" s="17"/>
      <c r="J3020" s="17"/>
      <c r="K3020" s="17"/>
      <c r="L3020" s="17"/>
    </row>
    <row r="3021" spans="1:12" ht="12.75">
      <c r="A3021" s="17"/>
      <c r="B3021" s="17"/>
      <c r="C3021" s="17"/>
      <c r="D3021" s="17"/>
      <c r="E3021" s="17"/>
      <c r="F3021" s="17"/>
      <c r="G3021" s="17"/>
      <c r="H3021" s="17"/>
      <c r="I3021" s="17"/>
      <c r="J3021" s="17"/>
      <c r="K3021" s="17"/>
      <c r="L3021" s="17"/>
    </row>
    <row r="3022" spans="1:12" ht="12.75">
      <c r="A3022" s="17"/>
      <c r="B3022" s="17"/>
      <c r="C3022" s="17"/>
      <c r="D3022" s="17"/>
      <c r="E3022" s="17"/>
      <c r="F3022" s="17"/>
      <c r="G3022" s="17"/>
      <c r="H3022" s="17"/>
      <c r="I3022" s="17"/>
      <c r="J3022" s="17"/>
      <c r="K3022" s="17"/>
      <c r="L3022" s="17"/>
    </row>
    <row r="3023" spans="1:12" ht="12.75">
      <c r="A3023" s="17"/>
      <c r="B3023" s="17"/>
      <c r="C3023" s="17"/>
      <c r="D3023" s="17"/>
      <c r="E3023" s="17"/>
      <c r="F3023" s="17"/>
      <c r="G3023" s="17"/>
      <c r="H3023" s="17"/>
      <c r="I3023" s="17"/>
      <c r="J3023" s="17"/>
      <c r="K3023" s="17"/>
      <c r="L3023" s="17"/>
    </row>
    <row r="3024" spans="1:12" ht="12.75">
      <c r="A3024" s="17"/>
      <c r="B3024" s="17"/>
      <c r="C3024" s="17"/>
      <c r="D3024" s="17"/>
      <c r="E3024" s="17"/>
      <c r="F3024" s="17"/>
      <c r="G3024" s="17"/>
      <c r="H3024" s="17"/>
      <c r="I3024" s="17"/>
      <c r="J3024" s="17"/>
      <c r="K3024" s="17"/>
      <c r="L3024" s="17"/>
    </row>
    <row r="3025" spans="1:12" ht="12.75">
      <c r="A3025" s="17"/>
      <c r="B3025" s="17"/>
      <c r="C3025" s="17"/>
      <c r="D3025" s="17"/>
      <c r="E3025" s="17"/>
      <c r="F3025" s="17"/>
      <c r="G3025" s="17"/>
      <c r="H3025" s="17"/>
      <c r="I3025" s="17"/>
      <c r="J3025" s="17"/>
      <c r="K3025" s="17"/>
      <c r="L3025" s="17"/>
    </row>
    <row r="3026" spans="1:12" ht="12.75">
      <c r="A3026" s="17"/>
      <c r="B3026" s="17"/>
      <c r="C3026" s="17"/>
      <c r="D3026" s="17"/>
      <c r="E3026" s="17"/>
      <c r="F3026" s="17"/>
      <c r="G3026" s="17"/>
      <c r="H3026" s="17"/>
      <c r="I3026" s="17"/>
      <c r="J3026" s="17"/>
      <c r="K3026" s="17"/>
      <c r="L3026" s="17"/>
    </row>
    <row r="3027" spans="1:12" ht="12.75">
      <c r="A3027" s="17"/>
      <c r="B3027" s="17"/>
      <c r="C3027" s="17"/>
      <c r="D3027" s="17"/>
      <c r="E3027" s="17"/>
      <c r="F3027" s="17"/>
      <c r="G3027" s="17"/>
      <c r="H3027" s="17"/>
      <c r="I3027" s="17"/>
      <c r="J3027" s="17"/>
      <c r="K3027" s="17"/>
      <c r="L3027" s="17"/>
    </row>
    <row r="3028" spans="1:12" ht="12.75">
      <c r="A3028" s="17"/>
      <c r="B3028" s="17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</row>
    <row r="3029" spans="1:12" ht="12.75">
      <c r="A3029" s="17"/>
      <c r="B3029" s="17"/>
      <c r="C3029" s="17"/>
      <c r="D3029" s="17"/>
      <c r="E3029" s="17"/>
      <c r="F3029" s="17"/>
      <c r="G3029" s="17"/>
      <c r="H3029" s="17"/>
      <c r="I3029" s="17"/>
      <c r="J3029" s="17"/>
      <c r="K3029" s="17"/>
      <c r="L3029" s="17"/>
    </row>
    <row r="3030" spans="1:12" ht="12.75">
      <c r="A3030" s="17"/>
      <c r="B3030" s="17"/>
      <c r="C3030" s="17"/>
      <c r="D3030" s="17"/>
      <c r="E3030" s="17"/>
      <c r="F3030" s="17"/>
      <c r="G3030" s="17"/>
      <c r="H3030" s="17"/>
      <c r="I3030" s="17"/>
      <c r="J3030" s="17"/>
      <c r="K3030" s="17"/>
      <c r="L3030" s="17"/>
    </row>
    <row r="3031" spans="1:12" ht="12.75">
      <c r="A3031" s="17"/>
      <c r="B3031" s="17"/>
      <c r="C3031" s="17"/>
      <c r="D3031" s="17"/>
      <c r="E3031" s="17"/>
      <c r="F3031" s="17"/>
      <c r="G3031" s="17"/>
      <c r="H3031" s="17"/>
      <c r="I3031" s="17"/>
      <c r="J3031" s="17"/>
      <c r="K3031" s="17"/>
      <c r="L3031" s="17"/>
    </row>
    <row r="3032" spans="1:12" ht="12.75">
      <c r="A3032" s="17"/>
      <c r="B3032" s="17"/>
      <c r="C3032" s="17"/>
      <c r="D3032" s="17"/>
      <c r="E3032" s="17"/>
      <c r="F3032" s="17"/>
      <c r="G3032" s="17"/>
      <c r="H3032" s="17"/>
      <c r="I3032" s="17"/>
      <c r="J3032" s="17"/>
      <c r="K3032" s="17"/>
      <c r="L3032" s="17"/>
    </row>
    <row r="3033" spans="1:12" ht="12.75">
      <c r="A3033" s="17"/>
      <c r="B3033" s="17"/>
      <c r="C3033" s="17"/>
      <c r="D3033" s="17"/>
      <c r="E3033" s="17"/>
      <c r="F3033" s="17"/>
      <c r="G3033" s="17"/>
      <c r="H3033" s="17"/>
      <c r="I3033" s="17"/>
      <c r="J3033" s="17"/>
      <c r="K3033" s="17"/>
      <c r="L3033" s="17"/>
    </row>
    <row r="3034" spans="1:12" ht="12.75">
      <c r="A3034" s="17"/>
      <c r="B3034" s="17"/>
      <c r="C3034" s="17"/>
      <c r="D3034" s="17"/>
      <c r="E3034" s="17"/>
      <c r="F3034" s="17"/>
      <c r="G3034" s="17"/>
      <c r="H3034" s="17"/>
      <c r="I3034" s="17"/>
      <c r="J3034" s="17"/>
      <c r="K3034" s="17"/>
      <c r="L3034" s="17"/>
    </row>
    <row r="3035" spans="1:12" ht="12.75">
      <c r="A3035" s="17"/>
      <c r="B3035" s="17"/>
      <c r="C3035" s="17"/>
      <c r="D3035" s="17"/>
      <c r="E3035" s="17"/>
      <c r="F3035" s="17"/>
      <c r="G3035" s="17"/>
      <c r="H3035" s="17"/>
      <c r="I3035" s="17"/>
      <c r="J3035" s="17"/>
      <c r="K3035" s="17"/>
      <c r="L3035" s="17"/>
    </row>
    <row r="3036" spans="1:12" ht="12.75">
      <c r="A3036" s="17"/>
      <c r="B3036" s="17"/>
      <c r="C3036" s="17"/>
      <c r="D3036" s="17"/>
      <c r="E3036" s="17"/>
      <c r="F3036" s="17"/>
      <c r="G3036" s="17"/>
      <c r="H3036" s="17"/>
      <c r="I3036" s="17"/>
      <c r="J3036" s="17"/>
      <c r="K3036" s="17"/>
      <c r="L3036" s="17"/>
    </row>
    <row r="3037" spans="1:12" ht="12.75">
      <c r="A3037" s="17"/>
      <c r="B3037" s="17"/>
      <c r="C3037" s="17"/>
      <c r="D3037" s="17"/>
      <c r="E3037" s="17"/>
      <c r="F3037" s="17"/>
      <c r="G3037" s="17"/>
      <c r="H3037" s="17"/>
      <c r="I3037" s="17"/>
      <c r="J3037" s="17"/>
      <c r="K3037" s="17"/>
      <c r="L3037" s="17"/>
    </row>
    <row r="3038" spans="1:12" ht="12.75">
      <c r="A3038" s="17"/>
      <c r="B3038" s="17"/>
      <c r="C3038" s="17"/>
      <c r="D3038" s="17"/>
      <c r="E3038" s="17"/>
      <c r="F3038" s="17"/>
      <c r="G3038" s="17"/>
      <c r="H3038" s="17"/>
      <c r="I3038" s="17"/>
      <c r="J3038" s="17"/>
      <c r="K3038" s="17"/>
      <c r="L3038" s="17"/>
    </row>
    <row r="3039" spans="1:12" ht="12.75">
      <c r="A3039" s="17"/>
      <c r="B3039" s="17"/>
      <c r="C3039" s="17"/>
      <c r="D3039" s="17"/>
      <c r="E3039" s="17"/>
      <c r="F3039" s="17"/>
      <c r="G3039" s="17"/>
      <c r="H3039" s="17"/>
      <c r="I3039" s="17"/>
      <c r="J3039" s="17"/>
      <c r="K3039" s="17"/>
      <c r="L3039" s="17"/>
    </row>
    <row r="3040" spans="1:12" ht="12.75">
      <c r="A3040" s="17"/>
      <c r="B3040" s="17"/>
      <c r="C3040" s="17"/>
      <c r="D3040" s="17"/>
      <c r="E3040" s="17"/>
      <c r="F3040" s="17"/>
      <c r="G3040" s="17"/>
      <c r="H3040" s="17"/>
      <c r="I3040" s="17"/>
      <c r="J3040" s="17"/>
      <c r="K3040" s="17"/>
      <c r="L3040" s="17"/>
    </row>
    <row r="3041" spans="1:12" ht="12.75">
      <c r="A3041" s="17"/>
      <c r="B3041" s="17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</row>
    <row r="3042" spans="1:12" ht="12.75">
      <c r="A3042" s="17"/>
      <c r="B3042" s="17"/>
      <c r="C3042" s="17"/>
      <c r="D3042" s="17"/>
      <c r="E3042" s="17"/>
      <c r="F3042" s="17"/>
      <c r="G3042" s="17"/>
      <c r="H3042" s="17"/>
      <c r="I3042" s="17"/>
      <c r="J3042" s="17"/>
      <c r="K3042" s="17"/>
      <c r="L3042" s="17"/>
    </row>
    <row r="3043" spans="1:12" ht="12.75">
      <c r="A3043" s="17"/>
      <c r="B3043" s="17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</row>
    <row r="3044" spans="1:12" ht="12.75">
      <c r="A3044" s="17"/>
      <c r="B3044" s="17"/>
      <c r="C3044" s="17"/>
      <c r="D3044" s="17"/>
      <c r="E3044" s="17"/>
      <c r="F3044" s="17"/>
      <c r="G3044" s="17"/>
      <c r="H3044" s="17"/>
      <c r="I3044" s="17"/>
      <c r="J3044" s="17"/>
      <c r="K3044" s="17"/>
      <c r="L3044" s="17"/>
    </row>
    <row r="3045" spans="1:12" ht="12.75">
      <c r="A3045" s="17"/>
      <c r="B3045" s="17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</row>
    <row r="3046" spans="1:12" ht="12.75">
      <c r="A3046" s="17"/>
      <c r="B3046" s="17"/>
      <c r="C3046" s="17"/>
      <c r="D3046" s="17"/>
      <c r="E3046" s="17"/>
      <c r="F3046" s="17"/>
      <c r="G3046" s="17"/>
      <c r="H3046" s="17"/>
      <c r="I3046" s="17"/>
      <c r="J3046" s="17"/>
      <c r="K3046" s="17"/>
      <c r="L3046" s="17"/>
    </row>
    <row r="3047" spans="1:12" ht="12.75">
      <c r="A3047" s="17"/>
      <c r="B3047" s="17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</row>
    <row r="3048" spans="1:12" ht="12.75">
      <c r="A3048" s="17"/>
      <c r="B3048" s="17"/>
      <c r="C3048" s="17"/>
      <c r="D3048" s="17"/>
      <c r="E3048" s="17"/>
      <c r="F3048" s="17"/>
      <c r="G3048" s="17"/>
      <c r="H3048" s="17"/>
      <c r="I3048" s="17"/>
      <c r="J3048" s="17"/>
      <c r="K3048" s="17"/>
      <c r="L3048" s="17"/>
    </row>
    <row r="3049" spans="1:12" ht="12.75">
      <c r="A3049" s="17"/>
      <c r="B3049" s="17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</row>
    <row r="3050" spans="1:12" ht="12.75">
      <c r="A3050" s="17"/>
      <c r="B3050" s="17"/>
      <c r="C3050" s="17"/>
      <c r="D3050" s="17"/>
      <c r="E3050" s="17"/>
      <c r="F3050" s="17"/>
      <c r="G3050" s="17"/>
      <c r="H3050" s="17"/>
      <c r="I3050" s="17"/>
      <c r="J3050" s="17"/>
      <c r="K3050" s="17"/>
      <c r="L3050" s="17"/>
    </row>
    <row r="3051" spans="1:12" ht="12.75">
      <c r="A3051" s="17"/>
      <c r="B3051" s="17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</row>
    <row r="3052" spans="1:12" ht="12.75">
      <c r="A3052" s="17"/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</row>
    <row r="3053" spans="1:12" ht="12.75">
      <c r="A3053" s="17"/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</row>
    <row r="3054" spans="1:12" ht="12.75">
      <c r="A3054" s="17"/>
      <c r="B3054" s="17"/>
      <c r="C3054" s="17"/>
      <c r="D3054" s="17"/>
      <c r="E3054" s="17"/>
      <c r="F3054" s="17"/>
      <c r="G3054" s="17"/>
      <c r="H3054" s="17"/>
      <c r="I3054" s="17"/>
      <c r="J3054" s="17"/>
      <c r="K3054" s="17"/>
      <c r="L3054" s="17"/>
    </row>
    <row r="3055" spans="1:12" ht="12.75">
      <c r="A3055" s="17"/>
      <c r="B3055" s="17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</row>
    <row r="3056" spans="1:12" ht="12.75">
      <c r="A3056" s="17"/>
      <c r="B3056" s="17"/>
      <c r="C3056" s="17"/>
      <c r="D3056" s="17"/>
      <c r="E3056" s="17"/>
      <c r="F3056" s="17"/>
      <c r="G3056" s="17"/>
      <c r="H3056" s="17"/>
      <c r="I3056" s="17"/>
      <c r="J3056" s="17"/>
      <c r="K3056" s="17"/>
      <c r="L3056" s="17"/>
    </row>
    <row r="3057" spans="1:12" ht="12.75">
      <c r="A3057" s="17"/>
      <c r="B3057" s="17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</row>
    <row r="3058" spans="1:12" ht="12.75">
      <c r="A3058" s="17"/>
      <c r="B3058" s="17"/>
      <c r="C3058" s="17"/>
      <c r="D3058" s="17"/>
      <c r="E3058" s="17"/>
      <c r="F3058" s="17"/>
      <c r="G3058" s="17"/>
      <c r="H3058" s="17"/>
      <c r="I3058" s="17"/>
      <c r="J3058" s="17"/>
      <c r="K3058" s="17"/>
      <c r="L3058" s="17"/>
    </row>
    <row r="3059" spans="1:12" ht="12.75">
      <c r="A3059" s="17"/>
      <c r="B3059" s="17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</row>
    <row r="3060" spans="1:12" ht="12.75">
      <c r="A3060" s="17"/>
      <c r="B3060" s="17"/>
      <c r="C3060" s="17"/>
      <c r="D3060" s="17"/>
      <c r="E3060" s="17"/>
      <c r="F3060" s="17"/>
      <c r="G3060" s="17"/>
      <c r="H3060" s="17"/>
      <c r="I3060" s="17"/>
      <c r="J3060" s="17"/>
      <c r="K3060" s="17"/>
      <c r="L3060" s="17"/>
    </row>
    <row r="3061" spans="1:12" ht="12.75">
      <c r="A3061" s="17"/>
      <c r="B3061" s="17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</row>
    <row r="3062" spans="1:12" ht="12.75">
      <c r="A3062" s="17"/>
      <c r="B3062" s="17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</row>
    <row r="3063" spans="1:12" ht="12.75">
      <c r="A3063" s="17"/>
      <c r="B3063" s="17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</row>
    <row r="3064" spans="1:12" ht="12.75">
      <c r="A3064" s="17"/>
      <c r="B3064" s="17"/>
      <c r="C3064" s="17"/>
      <c r="D3064" s="17"/>
      <c r="E3064" s="17"/>
      <c r="F3064" s="17"/>
      <c r="G3064" s="17"/>
      <c r="H3064" s="17"/>
      <c r="I3064" s="17"/>
      <c r="J3064" s="17"/>
      <c r="K3064" s="17"/>
      <c r="L3064" s="17"/>
    </row>
    <row r="3065" spans="1:12" ht="12.75">
      <c r="A3065" s="17"/>
      <c r="B3065" s="17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</row>
    <row r="3066" spans="1:12" ht="12.75">
      <c r="A3066" s="17"/>
      <c r="B3066" s="17"/>
      <c r="C3066" s="17"/>
      <c r="D3066" s="17"/>
      <c r="E3066" s="17"/>
      <c r="F3066" s="17"/>
      <c r="G3066" s="17"/>
      <c r="H3066" s="17"/>
      <c r="I3066" s="17"/>
      <c r="J3066" s="17"/>
      <c r="K3066" s="17"/>
      <c r="L3066" s="17"/>
    </row>
    <row r="3067" spans="1:12" ht="12.75">
      <c r="A3067" s="17"/>
      <c r="B3067" s="17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</row>
    <row r="3068" spans="1:12" ht="12.75">
      <c r="A3068" s="17"/>
      <c r="B3068" s="17"/>
      <c r="C3068" s="17"/>
      <c r="D3068" s="17"/>
      <c r="E3068" s="17"/>
      <c r="F3068" s="17"/>
      <c r="G3068" s="17"/>
      <c r="H3068" s="17"/>
      <c r="I3068" s="17"/>
      <c r="J3068" s="17"/>
      <c r="K3068" s="17"/>
      <c r="L3068" s="17"/>
    </row>
    <row r="3069" spans="1:12" ht="12.75">
      <c r="A3069" s="17"/>
      <c r="B3069" s="17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</row>
    <row r="3070" spans="1:12" ht="12.75">
      <c r="A3070" s="17"/>
      <c r="B3070" s="17"/>
      <c r="C3070" s="17"/>
      <c r="D3070" s="17"/>
      <c r="E3070" s="17"/>
      <c r="F3070" s="17"/>
      <c r="G3070" s="17"/>
      <c r="H3070" s="17"/>
      <c r="I3070" s="17"/>
      <c r="J3070" s="17"/>
      <c r="K3070" s="17"/>
      <c r="L3070" s="17"/>
    </row>
    <row r="3071" spans="1:12" ht="12.75">
      <c r="A3071" s="17"/>
      <c r="B3071" s="17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</row>
    <row r="3072" spans="1:12" ht="12.75">
      <c r="A3072" s="17"/>
      <c r="B3072" s="17"/>
      <c r="C3072" s="17"/>
      <c r="D3072" s="17"/>
      <c r="E3072" s="17"/>
      <c r="F3072" s="17"/>
      <c r="G3072" s="17"/>
      <c r="H3072" s="17"/>
      <c r="I3072" s="17"/>
      <c r="J3072" s="17"/>
      <c r="K3072" s="17"/>
      <c r="L3072" s="17"/>
    </row>
    <row r="3073" spans="1:12" ht="12.75">
      <c r="A3073" s="17"/>
      <c r="B3073" s="17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</row>
    <row r="3074" spans="1:12" ht="12.75">
      <c r="A3074" s="17"/>
      <c r="B3074" s="17"/>
      <c r="C3074" s="17"/>
      <c r="D3074" s="17"/>
      <c r="E3074" s="17"/>
      <c r="F3074" s="17"/>
      <c r="G3074" s="17"/>
      <c r="H3074" s="17"/>
      <c r="I3074" s="17"/>
      <c r="J3074" s="17"/>
      <c r="K3074" s="17"/>
      <c r="L3074" s="17"/>
    </row>
    <row r="3075" spans="1:12" ht="12.75">
      <c r="A3075" s="17"/>
      <c r="B3075" s="17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</row>
    <row r="3076" spans="1:12" ht="12.75">
      <c r="A3076" s="17"/>
      <c r="B3076" s="17"/>
      <c r="C3076" s="17"/>
      <c r="D3076" s="17"/>
      <c r="E3076" s="17"/>
      <c r="F3076" s="17"/>
      <c r="G3076" s="17"/>
      <c r="H3076" s="17"/>
      <c r="I3076" s="17"/>
      <c r="J3076" s="17"/>
      <c r="K3076" s="17"/>
      <c r="L3076" s="17"/>
    </row>
    <row r="3077" spans="1:12" ht="12.75">
      <c r="A3077" s="17"/>
      <c r="B3077" s="17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</row>
    <row r="3078" spans="1:12" ht="12.75">
      <c r="A3078" s="17"/>
      <c r="B3078" s="17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</row>
    <row r="3079" spans="1:12" ht="12.75">
      <c r="A3079" s="17"/>
      <c r="B3079" s="17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</row>
    <row r="3080" spans="1:12" ht="12.75">
      <c r="A3080" s="17"/>
      <c r="B3080" s="17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</row>
    <row r="3081" spans="1:12" ht="12.75">
      <c r="A3081" s="17"/>
      <c r="B3081" s="17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</row>
    <row r="3082" spans="1:12" ht="12.75">
      <c r="A3082" s="17"/>
      <c r="B3082" s="17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</row>
    <row r="3083" spans="1:12" ht="12.75">
      <c r="A3083" s="17"/>
      <c r="B3083" s="17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</row>
    <row r="3084" spans="1:12" ht="12.75">
      <c r="A3084" s="17"/>
      <c r="B3084" s="17"/>
      <c r="C3084" s="17"/>
      <c r="D3084" s="17"/>
      <c r="E3084" s="17"/>
      <c r="F3084" s="17"/>
      <c r="G3084" s="17"/>
      <c r="H3084" s="17"/>
      <c r="I3084" s="17"/>
      <c r="J3084" s="17"/>
      <c r="K3084" s="17"/>
      <c r="L3084" s="17"/>
    </row>
    <row r="3085" spans="1:12" ht="12.75">
      <c r="A3085" s="17"/>
      <c r="B3085" s="17"/>
      <c r="C3085" s="17"/>
      <c r="D3085" s="17"/>
      <c r="E3085" s="17"/>
      <c r="F3085" s="17"/>
      <c r="G3085" s="17"/>
      <c r="H3085" s="17"/>
      <c r="I3085" s="17"/>
      <c r="J3085" s="17"/>
      <c r="K3085" s="17"/>
      <c r="L3085" s="17"/>
    </row>
    <row r="3086" spans="1:12" ht="12.75">
      <c r="A3086" s="17"/>
      <c r="B3086" s="17"/>
      <c r="C3086" s="17"/>
      <c r="D3086" s="17"/>
      <c r="E3086" s="17"/>
      <c r="F3086" s="17"/>
      <c r="G3086" s="17"/>
      <c r="H3086" s="17"/>
      <c r="I3086" s="17"/>
      <c r="J3086" s="17"/>
      <c r="K3086" s="17"/>
      <c r="L3086" s="17"/>
    </row>
    <row r="3087" spans="1:12" ht="12.75">
      <c r="A3087" s="17"/>
      <c r="B3087" s="17"/>
      <c r="C3087" s="17"/>
      <c r="D3087" s="17"/>
      <c r="E3087" s="17"/>
      <c r="F3087" s="17"/>
      <c r="G3087" s="17"/>
      <c r="H3087" s="17"/>
      <c r="I3087" s="17"/>
      <c r="J3087" s="17"/>
      <c r="K3087" s="17"/>
      <c r="L3087" s="17"/>
    </row>
    <row r="3088" spans="1:12" ht="12.75">
      <c r="A3088" s="17"/>
      <c r="B3088" s="17"/>
      <c r="C3088" s="17"/>
      <c r="D3088" s="17"/>
      <c r="E3088" s="17"/>
      <c r="F3088" s="17"/>
      <c r="G3088" s="17"/>
      <c r="H3088" s="17"/>
      <c r="I3088" s="17"/>
      <c r="J3088" s="17"/>
      <c r="K3088" s="17"/>
      <c r="L3088" s="17"/>
    </row>
    <row r="3089" spans="1:12" ht="12.75">
      <c r="A3089" s="17"/>
      <c r="B3089" s="17"/>
      <c r="C3089" s="17"/>
      <c r="D3089" s="17"/>
      <c r="E3089" s="17"/>
      <c r="F3089" s="17"/>
      <c r="G3089" s="17"/>
      <c r="H3089" s="17"/>
      <c r="I3089" s="17"/>
      <c r="J3089" s="17"/>
      <c r="K3089" s="17"/>
      <c r="L3089" s="17"/>
    </row>
    <row r="3090" spans="1:12" ht="12.75">
      <c r="A3090" s="17"/>
      <c r="B3090" s="17"/>
      <c r="C3090" s="17"/>
      <c r="D3090" s="17"/>
      <c r="E3090" s="17"/>
      <c r="F3090" s="17"/>
      <c r="G3090" s="17"/>
      <c r="H3090" s="17"/>
      <c r="I3090" s="17"/>
      <c r="J3090" s="17"/>
      <c r="K3090" s="17"/>
      <c r="L3090" s="17"/>
    </row>
    <row r="3091" spans="1:12" ht="12.75">
      <c r="A3091" s="17"/>
      <c r="B3091" s="17"/>
      <c r="C3091" s="17"/>
      <c r="D3091" s="17"/>
      <c r="E3091" s="17"/>
      <c r="F3091" s="17"/>
      <c r="G3091" s="17"/>
      <c r="H3091" s="17"/>
      <c r="I3091" s="17"/>
      <c r="J3091" s="17"/>
      <c r="K3091" s="17"/>
      <c r="L3091" s="17"/>
    </row>
    <row r="3092" spans="1:12" ht="12.75">
      <c r="A3092" s="17"/>
      <c r="B3092" s="17"/>
      <c r="C3092" s="17"/>
      <c r="D3092" s="17"/>
      <c r="E3092" s="17"/>
      <c r="F3092" s="17"/>
      <c r="G3092" s="17"/>
      <c r="H3092" s="17"/>
      <c r="I3092" s="17"/>
      <c r="J3092" s="17"/>
      <c r="K3092" s="17"/>
      <c r="L3092" s="17"/>
    </row>
    <row r="3093" spans="1:12" ht="12.75">
      <c r="A3093" s="17"/>
      <c r="B3093" s="17"/>
      <c r="C3093" s="17"/>
      <c r="D3093" s="17"/>
      <c r="E3093" s="17"/>
      <c r="F3093" s="17"/>
      <c r="G3093" s="17"/>
      <c r="H3093" s="17"/>
      <c r="I3093" s="17"/>
      <c r="J3093" s="17"/>
      <c r="K3093" s="17"/>
      <c r="L3093" s="17"/>
    </row>
    <row r="3094" spans="1:12" ht="12.75">
      <c r="A3094" s="17"/>
      <c r="B3094" s="17"/>
      <c r="C3094" s="17"/>
      <c r="D3094" s="17"/>
      <c r="E3094" s="17"/>
      <c r="F3094" s="17"/>
      <c r="G3094" s="17"/>
      <c r="H3094" s="17"/>
      <c r="I3094" s="17"/>
      <c r="J3094" s="17"/>
      <c r="K3094" s="17"/>
      <c r="L3094" s="17"/>
    </row>
    <row r="3095" spans="1:12" ht="12.75">
      <c r="A3095" s="17"/>
      <c r="B3095" s="17"/>
      <c r="C3095" s="17"/>
      <c r="D3095" s="17"/>
      <c r="E3095" s="17"/>
      <c r="F3095" s="17"/>
      <c r="G3095" s="17"/>
      <c r="H3095" s="17"/>
      <c r="I3095" s="17"/>
      <c r="J3095" s="17"/>
      <c r="K3095" s="17"/>
      <c r="L3095" s="17"/>
    </row>
    <row r="3096" spans="1:12" ht="12.75">
      <c r="A3096" s="17"/>
      <c r="B3096" s="17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</row>
    <row r="3097" spans="1:12" ht="12.75">
      <c r="A3097" s="17"/>
      <c r="B3097" s="17"/>
      <c r="C3097" s="17"/>
      <c r="D3097" s="17"/>
      <c r="E3097" s="17"/>
      <c r="F3097" s="17"/>
      <c r="G3097" s="17"/>
      <c r="H3097" s="17"/>
      <c r="I3097" s="17"/>
      <c r="J3097" s="17"/>
      <c r="K3097" s="17"/>
      <c r="L3097" s="17"/>
    </row>
    <row r="3098" spans="1:12" ht="12.75">
      <c r="A3098" s="17"/>
      <c r="B3098" s="17"/>
      <c r="C3098" s="17"/>
      <c r="D3098" s="17"/>
      <c r="E3098" s="17"/>
      <c r="F3098" s="17"/>
      <c r="G3098" s="17"/>
      <c r="H3098" s="17"/>
      <c r="I3098" s="17"/>
      <c r="J3098" s="17"/>
      <c r="K3098" s="17"/>
      <c r="L3098" s="17"/>
    </row>
    <row r="3099" spans="1:12" ht="12.75">
      <c r="A3099" s="17"/>
      <c r="B3099" s="17"/>
      <c r="C3099" s="17"/>
      <c r="D3099" s="17"/>
      <c r="E3099" s="17"/>
      <c r="F3099" s="17"/>
      <c r="G3099" s="17"/>
      <c r="H3099" s="17"/>
      <c r="I3099" s="17"/>
      <c r="J3099" s="17"/>
      <c r="K3099" s="17"/>
      <c r="L3099" s="17"/>
    </row>
    <row r="3100" spans="1:12" ht="12.75">
      <c r="A3100" s="17"/>
      <c r="B3100" s="17"/>
      <c r="C3100" s="17"/>
      <c r="D3100" s="17"/>
      <c r="E3100" s="17"/>
      <c r="F3100" s="17"/>
      <c r="G3100" s="17"/>
      <c r="H3100" s="17"/>
      <c r="I3100" s="17"/>
      <c r="J3100" s="17"/>
      <c r="K3100" s="17"/>
      <c r="L3100" s="17"/>
    </row>
    <row r="3101" spans="1:12" ht="12.75">
      <c r="A3101" s="17"/>
      <c r="B3101" s="17"/>
      <c r="C3101" s="17"/>
      <c r="D3101" s="17"/>
      <c r="E3101" s="17"/>
      <c r="F3101" s="17"/>
      <c r="G3101" s="17"/>
      <c r="H3101" s="17"/>
      <c r="I3101" s="17"/>
      <c r="J3101" s="17"/>
      <c r="K3101" s="17"/>
      <c r="L3101" s="17"/>
    </row>
    <row r="3102" spans="1:12" ht="12.75">
      <c r="A3102" s="17"/>
      <c r="B3102" s="17"/>
      <c r="C3102" s="17"/>
      <c r="D3102" s="17"/>
      <c r="E3102" s="17"/>
      <c r="F3102" s="17"/>
      <c r="G3102" s="17"/>
      <c r="H3102" s="17"/>
      <c r="I3102" s="17"/>
      <c r="J3102" s="17"/>
      <c r="K3102" s="17"/>
      <c r="L3102" s="17"/>
    </row>
    <row r="3103" spans="1:12" ht="12.75">
      <c r="A3103" s="17"/>
      <c r="B3103" s="17"/>
      <c r="C3103" s="17"/>
      <c r="D3103" s="17"/>
      <c r="E3103" s="17"/>
      <c r="F3103" s="17"/>
      <c r="G3103" s="17"/>
      <c r="H3103" s="17"/>
      <c r="I3103" s="17"/>
      <c r="J3103" s="17"/>
      <c r="K3103" s="17"/>
      <c r="L3103" s="17"/>
    </row>
    <row r="3104" spans="1:12" ht="12.75">
      <c r="A3104" s="17"/>
      <c r="B3104" s="17"/>
      <c r="C3104" s="17"/>
      <c r="D3104" s="17"/>
      <c r="E3104" s="17"/>
      <c r="F3104" s="17"/>
      <c r="G3104" s="17"/>
      <c r="H3104" s="17"/>
      <c r="I3104" s="17"/>
      <c r="J3104" s="17"/>
      <c r="K3104" s="17"/>
      <c r="L3104" s="17"/>
    </row>
    <row r="3105" spans="1:12" ht="12.75">
      <c r="A3105" s="17"/>
      <c r="B3105" s="17"/>
      <c r="C3105" s="17"/>
      <c r="D3105" s="17"/>
      <c r="E3105" s="17"/>
      <c r="F3105" s="17"/>
      <c r="G3105" s="17"/>
      <c r="H3105" s="17"/>
      <c r="I3105" s="17"/>
      <c r="J3105" s="17"/>
      <c r="K3105" s="17"/>
      <c r="L3105" s="17"/>
    </row>
    <row r="3106" spans="1:12" ht="12.75">
      <c r="A3106" s="17"/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</row>
    <row r="3107" spans="1:12" ht="12.75">
      <c r="A3107" s="17"/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</row>
    <row r="3108" spans="1:12" ht="12.75">
      <c r="A3108" s="17"/>
      <c r="B3108" s="17"/>
      <c r="C3108" s="17"/>
      <c r="D3108" s="17"/>
      <c r="E3108" s="17"/>
      <c r="F3108" s="17"/>
      <c r="G3108" s="17"/>
      <c r="H3108" s="17"/>
      <c r="I3108" s="17"/>
      <c r="J3108" s="17"/>
      <c r="K3108" s="17"/>
      <c r="L3108" s="17"/>
    </row>
    <row r="3109" spans="1:12" ht="12.75">
      <c r="A3109" s="17"/>
      <c r="B3109" s="17"/>
      <c r="C3109" s="17"/>
      <c r="D3109" s="17"/>
      <c r="E3109" s="17"/>
      <c r="F3109" s="17"/>
      <c r="G3109" s="17"/>
      <c r="H3109" s="17"/>
      <c r="I3109" s="17"/>
      <c r="J3109" s="17"/>
      <c r="K3109" s="17"/>
      <c r="L3109" s="17"/>
    </row>
    <row r="3110" spans="1:12" ht="12.75">
      <c r="A3110" s="17"/>
      <c r="B3110" s="17"/>
      <c r="C3110" s="17"/>
      <c r="D3110" s="17"/>
      <c r="E3110" s="17"/>
      <c r="F3110" s="17"/>
      <c r="G3110" s="17"/>
      <c r="H3110" s="17"/>
      <c r="I3110" s="17"/>
      <c r="J3110" s="17"/>
      <c r="K3110" s="17"/>
      <c r="L3110" s="17"/>
    </row>
    <row r="3111" spans="1:12" ht="12.75">
      <c r="A3111" s="17"/>
      <c r="B3111" s="17"/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</row>
    <row r="3112" spans="1:12" ht="12.75">
      <c r="A3112" s="17"/>
      <c r="B3112" s="17"/>
      <c r="C3112" s="17"/>
      <c r="D3112" s="17"/>
      <c r="E3112" s="17"/>
      <c r="F3112" s="17"/>
      <c r="G3112" s="17"/>
      <c r="H3112" s="17"/>
      <c r="I3112" s="17"/>
      <c r="J3112" s="17"/>
      <c r="K3112" s="17"/>
      <c r="L3112" s="17"/>
    </row>
    <row r="3113" spans="1:12" ht="12.75">
      <c r="A3113" s="17"/>
      <c r="B3113" s="17"/>
      <c r="C3113" s="17"/>
      <c r="D3113" s="17"/>
      <c r="E3113" s="17"/>
      <c r="F3113" s="17"/>
      <c r="G3113" s="17"/>
      <c r="H3113" s="17"/>
      <c r="I3113" s="17"/>
      <c r="J3113" s="17"/>
      <c r="K3113" s="17"/>
      <c r="L3113" s="17"/>
    </row>
    <row r="3114" spans="1:12" ht="12.75">
      <c r="A3114" s="17"/>
      <c r="B3114" s="17"/>
      <c r="C3114" s="17"/>
      <c r="D3114" s="17"/>
      <c r="E3114" s="17"/>
      <c r="F3114" s="17"/>
      <c r="G3114" s="17"/>
      <c r="H3114" s="17"/>
      <c r="I3114" s="17"/>
      <c r="J3114" s="17"/>
      <c r="K3114" s="17"/>
      <c r="L3114" s="17"/>
    </row>
    <row r="3115" spans="1:12" ht="12.75">
      <c r="A3115" s="17"/>
      <c r="B3115" s="17"/>
      <c r="C3115" s="17"/>
      <c r="D3115" s="17"/>
      <c r="E3115" s="17"/>
      <c r="F3115" s="17"/>
      <c r="G3115" s="17"/>
      <c r="H3115" s="17"/>
      <c r="I3115" s="17"/>
      <c r="J3115" s="17"/>
      <c r="K3115" s="17"/>
      <c r="L3115" s="17"/>
    </row>
    <row r="3116" spans="1:12" ht="12.75">
      <c r="A3116" s="17"/>
      <c r="B3116" s="17"/>
      <c r="C3116" s="17"/>
      <c r="D3116" s="17"/>
      <c r="E3116" s="17"/>
      <c r="F3116" s="17"/>
      <c r="G3116" s="17"/>
      <c r="H3116" s="17"/>
      <c r="I3116" s="17"/>
      <c r="J3116" s="17"/>
      <c r="K3116" s="17"/>
      <c r="L3116" s="17"/>
    </row>
    <row r="3117" spans="1:12" ht="12.75">
      <c r="A3117" s="17"/>
      <c r="B3117" s="17"/>
      <c r="C3117" s="17"/>
      <c r="D3117" s="17"/>
      <c r="E3117" s="17"/>
      <c r="F3117" s="17"/>
      <c r="G3117" s="17"/>
      <c r="H3117" s="17"/>
      <c r="I3117" s="17"/>
      <c r="J3117" s="17"/>
      <c r="K3117" s="17"/>
      <c r="L3117" s="17"/>
    </row>
    <row r="3118" spans="1:12" ht="12.75">
      <c r="A3118" s="17"/>
      <c r="B3118" s="17"/>
      <c r="C3118" s="17"/>
      <c r="D3118" s="17"/>
      <c r="E3118" s="17"/>
      <c r="F3118" s="17"/>
      <c r="G3118" s="17"/>
      <c r="H3118" s="17"/>
      <c r="I3118" s="17"/>
      <c r="J3118" s="17"/>
      <c r="K3118" s="17"/>
      <c r="L3118" s="17"/>
    </row>
    <row r="3119" spans="1:12" ht="12.75">
      <c r="A3119" s="17"/>
      <c r="B3119" s="17"/>
      <c r="C3119" s="17"/>
      <c r="D3119" s="17"/>
      <c r="E3119" s="17"/>
      <c r="F3119" s="17"/>
      <c r="G3119" s="17"/>
      <c r="H3119" s="17"/>
      <c r="I3119" s="17"/>
      <c r="J3119" s="17"/>
      <c r="K3119" s="17"/>
      <c r="L3119" s="17"/>
    </row>
    <row r="3120" spans="1:12" ht="12.75">
      <c r="A3120" s="17"/>
      <c r="B3120" s="17"/>
      <c r="C3120" s="17"/>
      <c r="D3120" s="17"/>
      <c r="E3120" s="17"/>
      <c r="F3120" s="17"/>
      <c r="G3120" s="17"/>
      <c r="H3120" s="17"/>
      <c r="I3120" s="17"/>
      <c r="J3120" s="17"/>
      <c r="K3120" s="17"/>
      <c r="L3120" s="17"/>
    </row>
    <row r="3121" spans="1:12" ht="12.75">
      <c r="A3121" s="17"/>
      <c r="B3121" s="17"/>
      <c r="C3121" s="17"/>
      <c r="D3121" s="17"/>
      <c r="E3121" s="17"/>
      <c r="F3121" s="17"/>
      <c r="G3121" s="17"/>
      <c r="H3121" s="17"/>
      <c r="I3121" s="17"/>
      <c r="J3121" s="17"/>
      <c r="K3121" s="17"/>
      <c r="L3121" s="17"/>
    </row>
    <row r="3122" spans="1:12" ht="12.75">
      <c r="A3122" s="17"/>
      <c r="B3122" s="17"/>
      <c r="C3122" s="17"/>
      <c r="D3122" s="17"/>
      <c r="E3122" s="17"/>
      <c r="F3122" s="17"/>
      <c r="G3122" s="17"/>
      <c r="H3122" s="17"/>
      <c r="I3122" s="17"/>
      <c r="J3122" s="17"/>
      <c r="K3122" s="17"/>
      <c r="L3122" s="17"/>
    </row>
    <row r="3123" spans="1:12" ht="12.75">
      <c r="A3123" s="17"/>
      <c r="B3123" s="17"/>
      <c r="C3123" s="17"/>
      <c r="D3123" s="17"/>
      <c r="E3123" s="17"/>
      <c r="F3123" s="17"/>
      <c r="G3123" s="17"/>
      <c r="H3123" s="17"/>
      <c r="I3123" s="17"/>
      <c r="J3123" s="17"/>
      <c r="K3123" s="17"/>
      <c r="L3123" s="17"/>
    </row>
    <row r="3124" spans="1:12" ht="12.75">
      <c r="A3124" s="17"/>
      <c r="B3124" s="17"/>
      <c r="C3124" s="17"/>
      <c r="D3124" s="17"/>
      <c r="E3124" s="17"/>
      <c r="F3124" s="17"/>
      <c r="G3124" s="17"/>
      <c r="H3124" s="17"/>
      <c r="I3124" s="17"/>
      <c r="J3124" s="17"/>
      <c r="K3124" s="17"/>
      <c r="L3124" s="17"/>
    </row>
    <row r="3125" spans="1:12" ht="12.75">
      <c r="A3125" s="17"/>
      <c r="B3125" s="17"/>
      <c r="C3125" s="17"/>
      <c r="D3125" s="17"/>
      <c r="E3125" s="17"/>
      <c r="F3125" s="17"/>
      <c r="G3125" s="17"/>
      <c r="H3125" s="17"/>
      <c r="I3125" s="17"/>
      <c r="J3125" s="17"/>
      <c r="K3125" s="17"/>
      <c r="L3125" s="17"/>
    </row>
    <row r="3126" spans="1:12" ht="12.75">
      <c r="A3126" s="17"/>
      <c r="B3126" s="17"/>
      <c r="C3126" s="17"/>
      <c r="D3126" s="17"/>
      <c r="E3126" s="17"/>
      <c r="F3126" s="17"/>
      <c r="G3126" s="17"/>
      <c r="H3126" s="17"/>
      <c r="I3126" s="17"/>
      <c r="J3126" s="17"/>
      <c r="K3126" s="17"/>
      <c r="L3126" s="17"/>
    </row>
    <row r="3127" spans="1:12" ht="12.75">
      <c r="A3127" s="17"/>
      <c r="B3127" s="17"/>
      <c r="C3127" s="17"/>
      <c r="D3127" s="17"/>
      <c r="E3127" s="17"/>
      <c r="F3127" s="17"/>
      <c r="G3127" s="17"/>
      <c r="H3127" s="17"/>
      <c r="I3127" s="17"/>
      <c r="J3127" s="17"/>
      <c r="K3127" s="17"/>
      <c r="L3127" s="17"/>
    </row>
    <row r="3128" spans="1:12" ht="12.75">
      <c r="A3128" s="17"/>
      <c r="B3128" s="17"/>
      <c r="C3128" s="17"/>
      <c r="D3128" s="17"/>
      <c r="E3128" s="17"/>
      <c r="F3128" s="17"/>
      <c r="G3128" s="17"/>
      <c r="H3128" s="17"/>
      <c r="I3128" s="17"/>
      <c r="J3128" s="17"/>
      <c r="K3128" s="17"/>
      <c r="L3128" s="17"/>
    </row>
    <row r="3129" spans="1:12" ht="12.75">
      <c r="A3129" s="17"/>
      <c r="B3129" s="17"/>
      <c r="C3129" s="17"/>
      <c r="D3129" s="17"/>
      <c r="E3129" s="17"/>
      <c r="F3129" s="17"/>
      <c r="G3129" s="17"/>
      <c r="H3129" s="17"/>
      <c r="I3129" s="17"/>
      <c r="J3129" s="17"/>
      <c r="K3129" s="17"/>
      <c r="L3129" s="17"/>
    </row>
    <row r="3130" spans="1:12" ht="12.75">
      <c r="A3130" s="17"/>
      <c r="B3130" s="17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</row>
    <row r="3131" spans="1:12" ht="12.75">
      <c r="A3131" s="17"/>
      <c r="B3131" s="17"/>
      <c r="C3131" s="17"/>
      <c r="D3131" s="17"/>
      <c r="E3131" s="17"/>
      <c r="F3131" s="17"/>
      <c r="G3131" s="17"/>
      <c r="H3131" s="17"/>
      <c r="I3131" s="17"/>
      <c r="J3131" s="17"/>
      <c r="K3131" s="17"/>
      <c r="L3131" s="17"/>
    </row>
    <row r="3132" spans="1:12" ht="12.75">
      <c r="A3132" s="17"/>
      <c r="B3132" s="17"/>
      <c r="C3132" s="17"/>
      <c r="D3132" s="17"/>
      <c r="E3132" s="17"/>
      <c r="F3132" s="17"/>
      <c r="G3132" s="17"/>
      <c r="H3132" s="17"/>
      <c r="I3132" s="17"/>
      <c r="J3132" s="17"/>
      <c r="K3132" s="17"/>
      <c r="L3132" s="17"/>
    </row>
    <row r="3133" spans="1:12" ht="12.75">
      <c r="A3133" s="17"/>
      <c r="B3133" s="17"/>
      <c r="C3133" s="17"/>
      <c r="D3133" s="17"/>
      <c r="E3133" s="17"/>
      <c r="F3133" s="17"/>
      <c r="G3133" s="17"/>
      <c r="H3133" s="17"/>
      <c r="I3133" s="17"/>
      <c r="J3133" s="17"/>
      <c r="K3133" s="17"/>
      <c r="L3133" s="17"/>
    </row>
    <row r="3134" spans="1:12" ht="12.75">
      <c r="A3134" s="17"/>
      <c r="B3134" s="17"/>
      <c r="C3134" s="17"/>
      <c r="D3134" s="17"/>
      <c r="E3134" s="17"/>
      <c r="F3134" s="17"/>
      <c r="G3134" s="17"/>
      <c r="H3134" s="17"/>
      <c r="I3134" s="17"/>
      <c r="J3134" s="17"/>
      <c r="K3134" s="17"/>
      <c r="L3134" s="17"/>
    </row>
    <row r="3135" spans="1:12" ht="12.75">
      <c r="A3135" s="17"/>
      <c r="B3135" s="17"/>
      <c r="C3135" s="17"/>
      <c r="D3135" s="17"/>
      <c r="E3135" s="17"/>
      <c r="F3135" s="17"/>
      <c r="G3135" s="17"/>
      <c r="H3135" s="17"/>
      <c r="I3135" s="17"/>
      <c r="J3135" s="17"/>
      <c r="K3135" s="17"/>
      <c r="L3135" s="17"/>
    </row>
    <row r="3136" spans="1:12" ht="12.75">
      <c r="A3136" s="17"/>
      <c r="B3136" s="17"/>
      <c r="C3136" s="17"/>
      <c r="D3136" s="17"/>
      <c r="E3136" s="17"/>
      <c r="F3136" s="17"/>
      <c r="G3136" s="17"/>
      <c r="H3136" s="17"/>
      <c r="I3136" s="17"/>
      <c r="J3136" s="17"/>
      <c r="K3136" s="17"/>
      <c r="L3136" s="17"/>
    </row>
    <row r="3137" spans="1:12" ht="12.75">
      <c r="A3137" s="17"/>
      <c r="B3137" s="17"/>
      <c r="C3137" s="17"/>
      <c r="D3137" s="17"/>
      <c r="E3137" s="17"/>
      <c r="F3137" s="17"/>
      <c r="G3137" s="17"/>
      <c r="H3137" s="17"/>
      <c r="I3137" s="17"/>
      <c r="J3137" s="17"/>
      <c r="K3137" s="17"/>
      <c r="L3137" s="17"/>
    </row>
    <row r="3138" spans="1:12" ht="12.75">
      <c r="A3138" s="17"/>
      <c r="B3138" s="17"/>
      <c r="C3138" s="17"/>
      <c r="D3138" s="17"/>
      <c r="E3138" s="17"/>
      <c r="F3138" s="17"/>
      <c r="G3138" s="17"/>
      <c r="H3138" s="17"/>
      <c r="I3138" s="17"/>
      <c r="J3138" s="17"/>
      <c r="K3138" s="17"/>
      <c r="L3138" s="17"/>
    </row>
    <row r="3139" spans="1:12" ht="12.75">
      <c r="A3139" s="17"/>
      <c r="B3139" s="17"/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</row>
    <row r="3140" spans="1:12" ht="12.75">
      <c r="A3140" s="17"/>
      <c r="B3140" s="17"/>
      <c r="C3140" s="17"/>
      <c r="D3140" s="17"/>
      <c r="E3140" s="17"/>
      <c r="F3140" s="17"/>
      <c r="G3140" s="17"/>
      <c r="H3140" s="17"/>
      <c r="I3140" s="17"/>
      <c r="J3140" s="17"/>
      <c r="K3140" s="17"/>
      <c r="L3140" s="17"/>
    </row>
    <row r="3141" spans="1:12" ht="12.75">
      <c r="A3141" s="17"/>
      <c r="B3141" s="17"/>
      <c r="C3141" s="17"/>
      <c r="D3141" s="17"/>
      <c r="E3141" s="17"/>
      <c r="F3141" s="17"/>
      <c r="G3141" s="17"/>
      <c r="H3141" s="17"/>
      <c r="I3141" s="17"/>
      <c r="J3141" s="17"/>
      <c r="K3141" s="17"/>
      <c r="L3141" s="17"/>
    </row>
    <row r="3142" spans="1:12" ht="12.75">
      <c r="A3142" s="17"/>
      <c r="B3142" s="17"/>
      <c r="C3142" s="17"/>
      <c r="D3142" s="17"/>
      <c r="E3142" s="17"/>
      <c r="F3142" s="17"/>
      <c r="G3142" s="17"/>
      <c r="H3142" s="17"/>
      <c r="I3142" s="17"/>
      <c r="J3142" s="17"/>
      <c r="K3142" s="17"/>
      <c r="L3142" s="17"/>
    </row>
    <row r="3143" spans="1:12" ht="12.75">
      <c r="A3143" s="17"/>
      <c r="B3143" s="17"/>
      <c r="C3143" s="17"/>
      <c r="D3143" s="17"/>
      <c r="E3143" s="17"/>
      <c r="F3143" s="17"/>
      <c r="G3143" s="17"/>
      <c r="H3143" s="17"/>
      <c r="I3143" s="17"/>
      <c r="J3143" s="17"/>
      <c r="K3143" s="17"/>
      <c r="L3143" s="17"/>
    </row>
    <row r="3144" spans="1:12" ht="12.75">
      <c r="A3144" s="17"/>
      <c r="B3144" s="17"/>
      <c r="C3144" s="17"/>
      <c r="D3144" s="17"/>
      <c r="E3144" s="17"/>
      <c r="F3144" s="17"/>
      <c r="G3144" s="17"/>
      <c r="H3144" s="17"/>
      <c r="I3144" s="17"/>
      <c r="J3144" s="17"/>
      <c r="K3144" s="17"/>
      <c r="L3144" s="17"/>
    </row>
    <row r="3145" spans="1:12" ht="12.75">
      <c r="A3145" s="17"/>
      <c r="B3145" s="17"/>
      <c r="C3145" s="17"/>
      <c r="D3145" s="17"/>
      <c r="E3145" s="17"/>
      <c r="F3145" s="17"/>
      <c r="G3145" s="17"/>
      <c r="H3145" s="17"/>
      <c r="I3145" s="17"/>
      <c r="J3145" s="17"/>
      <c r="K3145" s="17"/>
      <c r="L3145" s="17"/>
    </row>
    <row r="3146" spans="1:12" ht="12.75">
      <c r="A3146" s="17"/>
      <c r="B3146" s="17"/>
      <c r="C3146" s="17"/>
      <c r="D3146" s="17"/>
      <c r="E3146" s="17"/>
      <c r="F3146" s="17"/>
      <c r="G3146" s="17"/>
      <c r="H3146" s="17"/>
      <c r="I3146" s="17"/>
      <c r="J3146" s="17"/>
      <c r="K3146" s="17"/>
      <c r="L3146" s="17"/>
    </row>
    <row r="3147" spans="1:12" ht="12.75">
      <c r="A3147" s="17"/>
      <c r="B3147" s="17"/>
      <c r="C3147" s="17"/>
      <c r="D3147" s="17"/>
      <c r="E3147" s="17"/>
      <c r="F3147" s="17"/>
      <c r="G3147" s="17"/>
      <c r="H3147" s="17"/>
      <c r="I3147" s="17"/>
      <c r="J3147" s="17"/>
      <c r="K3147" s="17"/>
      <c r="L3147" s="17"/>
    </row>
    <row r="3148" spans="1:12" ht="12.75">
      <c r="A3148" s="17"/>
      <c r="B3148" s="17"/>
      <c r="C3148" s="17"/>
      <c r="D3148" s="17"/>
      <c r="E3148" s="17"/>
      <c r="F3148" s="17"/>
      <c r="G3148" s="17"/>
      <c r="H3148" s="17"/>
      <c r="I3148" s="17"/>
      <c r="J3148" s="17"/>
      <c r="K3148" s="17"/>
      <c r="L3148" s="17"/>
    </row>
    <row r="3149" spans="1:12" ht="12.75">
      <c r="A3149" s="17"/>
      <c r="B3149" s="17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</row>
    <row r="3150" spans="1:12" ht="12.75">
      <c r="A3150" s="17"/>
      <c r="B3150" s="17"/>
      <c r="C3150" s="17"/>
      <c r="D3150" s="17"/>
      <c r="E3150" s="17"/>
      <c r="F3150" s="17"/>
      <c r="G3150" s="17"/>
      <c r="H3150" s="17"/>
      <c r="I3150" s="17"/>
      <c r="J3150" s="17"/>
      <c r="K3150" s="17"/>
      <c r="L3150" s="17"/>
    </row>
    <row r="3151" spans="1:12" ht="12.75">
      <c r="A3151" s="17"/>
      <c r="B3151" s="17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</row>
    <row r="3152" spans="1:12" ht="12.75">
      <c r="A3152" s="17"/>
      <c r="B3152" s="17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</row>
    <row r="3153" spans="1:12" ht="12.75">
      <c r="A3153" s="17"/>
      <c r="B3153" s="17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</row>
    <row r="3154" spans="1:12" ht="12.75">
      <c r="A3154" s="17"/>
      <c r="B3154" s="17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</row>
    <row r="3155" spans="1:12" ht="12.75">
      <c r="A3155" s="17"/>
      <c r="B3155" s="17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</row>
    <row r="3156" spans="1:12" ht="12.75">
      <c r="A3156" s="17"/>
      <c r="B3156" s="17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</row>
    <row r="3157" spans="1:12" ht="12.75">
      <c r="A3157" s="17"/>
      <c r="B3157" s="17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</row>
    <row r="3158" spans="1:12" ht="12.75">
      <c r="A3158" s="17"/>
      <c r="B3158" s="17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</row>
    <row r="3159" spans="1:12" ht="12.75">
      <c r="A3159" s="17"/>
      <c r="B3159" s="17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</row>
    <row r="3160" spans="1:12" ht="12.75">
      <c r="A3160" s="17"/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</row>
    <row r="3161" spans="1:12" ht="12.75">
      <c r="A3161" s="17"/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</row>
    <row r="3162" spans="1:12" ht="12.75">
      <c r="A3162" s="17"/>
      <c r="B3162" s="17"/>
      <c r="C3162" s="17"/>
      <c r="D3162" s="17"/>
      <c r="E3162" s="17"/>
      <c r="F3162" s="17"/>
      <c r="G3162" s="17"/>
      <c r="H3162" s="17"/>
      <c r="I3162" s="17"/>
      <c r="J3162" s="17"/>
      <c r="K3162" s="17"/>
      <c r="L3162" s="17"/>
    </row>
    <row r="3163" spans="1:12" ht="12.75">
      <c r="A3163" s="17"/>
      <c r="B3163" s="17"/>
      <c r="C3163" s="17"/>
      <c r="D3163" s="17"/>
      <c r="E3163" s="17"/>
      <c r="F3163" s="17"/>
      <c r="G3163" s="17"/>
      <c r="H3163" s="17"/>
      <c r="I3163" s="17"/>
      <c r="J3163" s="17"/>
      <c r="K3163" s="17"/>
      <c r="L3163" s="17"/>
    </row>
    <row r="3164" spans="1:12" ht="12.75">
      <c r="A3164" s="17"/>
      <c r="B3164" s="17"/>
      <c r="C3164" s="17"/>
      <c r="D3164" s="17"/>
      <c r="E3164" s="17"/>
      <c r="F3164" s="17"/>
      <c r="G3164" s="17"/>
      <c r="H3164" s="17"/>
      <c r="I3164" s="17"/>
      <c r="J3164" s="17"/>
      <c r="K3164" s="17"/>
      <c r="L3164" s="17"/>
    </row>
    <row r="3165" spans="1:12" ht="12.75">
      <c r="A3165" s="17"/>
      <c r="B3165" s="17"/>
      <c r="C3165" s="17"/>
      <c r="D3165" s="17"/>
      <c r="E3165" s="17"/>
      <c r="F3165" s="17"/>
      <c r="G3165" s="17"/>
      <c r="H3165" s="17"/>
      <c r="I3165" s="17"/>
      <c r="J3165" s="17"/>
      <c r="K3165" s="17"/>
      <c r="L3165" s="17"/>
    </row>
    <row r="3166" spans="1:12" ht="12.75">
      <c r="A3166" s="17"/>
      <c r="B3166" s="17"/>
      <c r="C3166" s="17"/>
      <c r="D3166" s="17"/>
      <c r="E3166" s="17"/>
      <c r="F3166" s="17"/>
      <c r="G3166" s="17"/>
      <c r="H3166" s="17"/>
      <c r="I3166" s="17"/>
      <c r="J3166" s="17"/>
      <c r="K3166" s="17"/>
      <c r="L3166" s="17"/>
    </row>
    <row r="3167" spans="1:12" ht="12.75">
      <c r="A3167" s="17"/>
      <c r="B3167" s="17"/>
      <c r="C3167" s="17"/>
      <c r="D3167" s="17"/>
      <c r="E3167" s="17"/>
      <c r="F3167" s="17"/>
      <c r="G3167" s="17"/>
      <c r="H3167" s="17"/>
      <c r="I3167" s="17"/>
      <c r="J3167" s="17"/>
      <c r="K3167" s="17"/>
      <c r="L3167" s="17"/>
    </row>
    <row r="3168" spans="1:12" ht="12.75">
      <c r="A3168" s="17"/>
      <c r="B3168" s="17"/>
      <c r="C3168" s="17"/>
      <c r="D3168" s="17"/>
      <c r="E3168" s="17"/>
      <c r="F3168" s="17"/>
      <c r="G3168" s="17"/>
      <c r="H3168" s="17"/>
      <c r="I3168" s="17"/>
      <c r="J3168" s="17"/>
      <c r="K3168" s="17"/>
      <c r="L3168" s="17"/>
    </row>
    <row r="3169" spans="1:12" ht="12.75">
      <c r="A3169" s="17"/>
      <c r="B3169" s="17"/>
      <c r="C3169" s="17"/>
      <c r="D3169" s="17"/>
      <c r="E3169" s="17"/>
      <c r="F3169" s="17"/>
      <c r="G3169" s="17"/>
      <c r="H3169" s="17"/>
      <c r="I3169" s="17"/>
      <c r="J3169" s="17"/>
      <c r="K3169" s="17"/>
      <c r="L3169" s="17"/>
    </row>
    <row r="3170" spans="1:12" ht="12.75">
      <c r="A3170" s="17"/>
      <c r="B3170" s="17"/>
      <c r="C3170" s="17"/>
      <c r="D3170" s="17"/>
      <c r="E3170" s="17"/>
      <c r="F3170" s="17"/>
      <c r="G3170" s="17"/>
      <c r="H3170" s="17"/>
      <c r="I3170" s="17"/>
      <c r="J3170" s="17"/>
      <c r="K3170" s="17"/>
      <c r="L3170" s="17"/>
    </row>
    <row r="3171" spans="1:12" ht="12.75">
      <c r="A3171" s="17"/>
      <c r="B3171" s="17"/>
      <c r="C3171" s="17"/>
      <c r="D3171" s="17"/>
      <c r="E3171" s="17"/>
      <c r="F3171" s="17"/>
      <c r="G3171" s="17"/>
      <c r="H3171" s="17"/>
      <c r="I3171" s="17"/>
      <c r="J3171" s="17"/>
      <c r="K3171" s="17"/>
      <c r="L3171" s="17"/>
    </row>
    <row r="3172" spans="1:12" ht="12.75">
      <c r="A3172" s="17"/>
      <c r="B3172" s="17"/>
      <c r="C3172" s="17"/>
      <c r="D3172" s="17"/>
      <c r="E3172" s="17"/>
      <c r="F3172" s="17"/>
      <c r="G3172" s="17"/>
      <c r="H3172" s="17"/>
      <c r="I3172" s="17"/>
      <c r="J3172" s="17"/>
      <c r="K3172" s="17"/>
      <c r="L3172" s="17"/>
    </row>
    <row r="3173" spans="1:12" ht="12.75">
      <c r="A3173" s="17"/>
      <c r="B3173" s="17"/>
      <c r="C3173" s="17"/>
      <c r="D3173" s="17"/>
      <c r="E3173" s="17"/>
      <c r="F3173" s="17"/>
      <c r="G3173" s="17"/>
      <c r="H3173" s="17"/>
      <c r="I3173" s="17"/>
      <c r="J3173" s="17"/>
      <c r="K3173" s="17"/>
      <c r="L3173" s="17"/>
    </row>
    <row r="3174" spans="1:12" ht="12.75">
      <c r="A3174" s="17"/>
      <c r="B3174" s="17"/>
      <c r="C3174" s="17"/>
      <c r="D3174" s="17"/>
      <c r="E3174" s="17"/>
      <c r="F3174" s="17"/>
      <c r="G3174" s="17"/>
      <c r="H3174" s="17"/>
      <c r="I3174" s="17"/>
      <c r="J3174" s="17"/>
      <c r="K3174" s="17"/>
      <c r="L3174" s="17"/>
    </row>
    <row r="3175" spans="1:12" ht="12.75">
      <c r="A3175" s="17"/>
      <c r="B3175" s="17"/>
      <c r="C3175" s="17"/>
      <c r="D3175" s="17"/>
      <c r="E3175" s="17"/>
      <c r="F3175" s="17"/>
      <c r="G3175" s="17"/>
      <c r="H3175" s="17"/>
      <c r="I3175" s="17"/>
      <c r="J3175" s="17"/>
      <c r="K3175" s="17"/>
      <c r="L3175" s="17"/>
    </row>
    <row r="3176" spans="1:12" ht="12.75">
      <c r="A3176" s="17"/>
      <c r="B3176" s="17"/>
      <c r="C3176" s="17"/>
      <c r="D3176" s="17"/>
      <c r="E3176" s="17"/>
      <c r="F3176" s="17"/>
      <c r="G3176" s="17"/>
      <c r="H3176" s="17"/>
      <c r="I3176" s="17"/>
      <c r="J3176" s="17"/>
      <c r="K3176" s="17"/>
      <c r="L3176" s="17"/>
    </row>
    <row r="3177" spans="1:12" ht="12.75">
      <c r="A3177" s="17"/>
      <c r="B3177" s="17"/>
      <c r="C3177" s="17"/>
      <c r="D3177" s="17"/>
      <c r="E3177" s="17"/>
      <c r="F3177" s="17"/>
      <c r="G3177" s="17"/>
      <c r="H3177" s="17"/>
      <c r="I3177" s="17"/>
      <c r="J3177" s="17"/>
      <c r="K3177" s="17"/>
      <c r="L3177" s="17"/>
    </row>
    <row r="3178" spans="1:12" ht="12.75">
      <c r="A3178" s="17"/>
      <c r="B3178" s="17"/>
      <c r="C3178" s="17"/>
      <c r="D3178" s="17"/>
      <c r="E3178" s="17"/>
      <c r="F3178" s="17"/>
      <c r="G3178" s="17"/>
      <c r="H3178" s="17"/>
      <c r="I3178" s="17"/>
      <c r="J3178" s="17"/>
      <c r="K3178" s="17"/>
      <c r="L3178" s="17"/>
    </row>
    <row r="3179" spans="1:12" ht="12.75">
      <c r="A3179" s="17"/>
      <c r="B3179" s="17"/>
      <c r="C3179" s="17"/>
      <c r="D3179" s="17"/>
      <c r="E3179" s="17"/>
      <c r="F3179" s="17"/>
      <c r="G3179" s="17"/>
      <c r="H3179" s="17"/>
      <c r="I3179" s="17"/>
      <c r="J3179" s="17"/>
      <c r="K3179" s="17"/>
      <c r="L3179" s="17"/>
    </row>
    <row r="3180" spans="1:12" ht="12.75">
      <c r="A3180" s="17"/>
      <c r="B3180" s="17"/>
      <c r="C3180" s="17"/>
      <c r="D3180" s="17"/>
      <c r="E3180" s="17"/>
      <c r="F3180" s="17"/>
      <c r="G3180" s="17"/>
      <c r="H3180" s="17"/>
      <c r="I3180" s="17"/>
      <c r="J3180" s="17"/>
      <c r="K3180" s="17"/>
      <c r="L3180" s="17"/>
    </row>
    <row r="3181" spans="1:12" ht="12.75">
      <c r="A3181" s="17"/>
      <c r="B3181" s="17"/>
      <c r="C3181" s="17"/>
      <c r="D3181" s="17"/>
      <c r="E3181" s="17"/>
      <c r="F3181" s="17"/>
      <c r="G3181" s="17"/>
      <c r="H3181" s="17"/>
      <c r="I3181" s="17"/>
      <c r="J3181" s="17"/>
      <c r="K3181" s="17"/>
      <c r="L3181" s="17"/>
    </row>
    <row r="3182" spans="1:12" ht="12.75">
      <c r="A3182" s="17"/>
      <c r="B3182" s="17"/>
      <c r="C3182" s="17"/>
      <c r="D3182" s="17"/>
      <c r="E3182" s="17"/>
      <c r="F3182" s="17"/>
      <c r="G3182" s="17"/>
      <c r="H3182" s="17"/>
      <c r="I3182" s="17"/>
      <c r="J3182" s="17"/>
      <c r="K3182" s="17"/>
      <c r="L3182" s="17"/>
    </row>
    <row r="3183" spans="1:12" ht="12.75">
      <c r="A3183" s="17"/>
      <c r="B3183" s="17"/>
      <c r="C3183" s="17"/>
      <c r="D3183" s="17"/>
      <c r="E3183" s="17"/>
      <c r="F3183" s="17"/>
      <c r="G3183" s="17"/>
      <c r="H3183" s="17"/>
      <c r="I3183" s="17"/>
      <c r="J3183" s="17"/>
      <c r="K3183" s="17"/>
      <c r="L3183" s="17"/>
    </row>
    <row r="3184" spans="1:12" ht="12.75">
      <c r="A3184" s="17"/>
      <c r="B3184" s="17"/>
      <c r="C3184" s="17"/>
      <c r="D3184" s="17"/>
      <c r="E3184" s="17"/>
      <c r="F3184" s="17"/>
      <c r="G3184" s="17"/>
      <c r="H3184" s="17"/>
      <c r="I3184" s="17"/>
      <c r="J3184" s="17"/>
      <c r="K3184" s="17"/>
      <c r="L3184" s="17"/>
    </row>
    <row r="3185" spans="1:12" ht="12.75">
      <c r="A3185" s="17"/>
      <c r="B3185" s="17"/>
      <c r="C3185" s="17"/>
      <c r="D3185" s="17"/>
      <c r="E3185" s="17"/>
      <c r="F3185" s="17"/>
      <c r="G3185" s="17"/>
      <c r="H3185" s="17"/>
      <c r="I3185" s="17"/>
      <c r="J3185" s="17"/>
      <c r="K3185" s="17"/>
      <c r="L3185" s="17"/>
    </row>
    <row r="3186" spans="1:12" ht="12.75">
      <c r="A3186" s="17"/>
      <c r="B3186" s="17"/>
      <c r="C3186" s="17"/>
      <c r="D3186" s="17"/>
      <c r="E3186" s="17"/>
      <c r="F3186" s="17"/>
      <c r="G3186" s="17"/>
      <c r="H3186" s="17"/>
      <c r="I3186" s="17"/>
      <c r="J3186" s="17"/>
      <c r="K3186" s="17"/>
      <c r="L3186" s="17"/>
    </row>
    <row r="3187" spans="1:12" ht="12.75">
      <c r="A3187" s="17"/>
      <c r="B3187" s="17"/>
      <c r="C3187" s="17"/>
      <c r="D3187" s="17"/>
      <c r="E3187" s="17"/>
      <c r="F3187" s="17"/>
      <c r="G3187" s="17"/>
      <c r="H3187" s="17"/>
      <c r="I3187" s="17"/>
      <c r="J3187" s="17"/>
      <c r="K3187" s="17"/>
      <c r="L3187" s="17"/>
    </row>
    <row r="3188" spans="1:12" ht="12.75">
      <c r="A3188" s="17"/>
      <c r="B3188" s="17"/>
      <c r="C3188" s="17"/>
      <c r="D3188" s="17"/>
      <c r="E3188" s="17"/>
      <c r="F3188" s="17"/>
      <c r="G3188" s="17"/>
      <c r="H3188" s="17"/>
      <c r="I3188" s="17"/>
      <c r="J3188" s="17"/>
      <c r="K3188" s="17"/>
      <c r="L3188" s="17"/>
    </row>
    <row r="3189" spans="1:12" ht="12.75">
      <c r="A3189" s="17"/>
      <c r="B3189" s="17"/>
      <c r="C3189" s="17"/>
      <c r="D3189" s="17"/>
      <c r="E3189" s="17"/>
      <c r="F3189" s="17"/>
      <c r="G3189" s="17"/>
      <c r="H3189" s="17"/>
      <c r="I3189" s="17"/>
      <c r="J3189" s="17"/>
      <c r="K3189" s="17"/>
      <c r="L3189" s="17"/>
    </row>
    <row r="3190" spans="1:12" ht="12.75">
      <c r="A3190" s="17"/>
      <c r="B3190" s="17"/>
      <c r="C3190" s="17"/>
      <c r="D3190" s="17"/>
      <c r="E3190" s="17"/>
      <c r="F3190" s="17"/>
      <c r="G3190" s="17"/>
      <c r="H3190" s="17"/>
      <c r="I3190" s="17"/>
      <c r="J3190" s="17"/>
      <c r="K3190" s="17"/>
      <c r="L3190" s="17"/>
    </row>
    <row r="3191" spans="1:12" ht="12.75">
      <c r="A3191" s="17"/>
      <c r="B3191" s="17"/>
      <c r="C3191" s="17"/>
      <c r="D3191" s="17"/>
      <c r="E3191" s="17"/>
      <c r="F3191" s="17"/>
      <c r="G3191" s="17"/>
      <c r="H3191" s="17"/>
      <c r="I3191" s="17"/>
      <c r="J3191" s="17"/>
      <c r="K3191" s="17"/>
      <c r="L3191" s="17"/>
    </row>
    <row r="3192" spans="1:12" ht="12.75">
      <c r="A3192" s="17"/>
      <c r="B3192" s="17"/>
      <c r="C3192" s="17"/>
      <c r="D3192" s="17"/>
      <c r="E3192" s="17"/>
      <c r="F3192" s="17"/>
      <c r="G3192" s="17"/>
      <c r="H3192" s="17"/>
      <c r="I3192" s="17"/>
      <c r="J3192" s="17"/>
      <c r="K3192" s="17"/>
      <c r="L3192" s="17"/>
    </row>
    <row r="3193" spans="1:12" ht="12.75">
      <c r="A3193" s="17"/>
      <c r="B3193" s="17"/>
      <c r="C3193" s="17"/>
      <c r="D3193" s="17"/>
      <c r="E3193" s="17"/>
      <c r="F3193" s="17"/>
      <c r="G3193" s="17"/>
      <c r="H3193" s="17"/>
      <c r="I3193" s="17"/>
      <c r="J3193" s="17"/>
      <c r="K3193" s="17"/>
      <c r="L3193" s="17"/>
    </row>
    <row r="3194" spans="1:12" ht="12.75">
      <c r="A3194" s="17"/>
      <c r="B3194" s="17"/>
      <c r="C3194" s="17"/>
      <c r="D3194" s="17"/>
      <c r="E3194" s="17"/>
      <c r="F3194" s="17"/>
      <c r="G3194" s="17"/>
      <c r="H3194" s="17"/>
      <c r="I3194" s="17"/>
      <c r="J3194" s="17"/>
      <c r="K3194" s="17"/>
      <c r="L3194" s="17"/>
    </row>
    <row r="3195" spans="1:12" ht="12.75">
      <c r="A3195" s="17"/>
      <c r="B3195" s="17"/>
      <c r="C3195" s="17"/>
      <c r="D3195" s="17"/>
      <c r="E3195" s="17"/>
      <c r="F3195" s="17"/>
      <c r="G3195" s="17"/>
      <c r="H3195" s="17"/>
      <c r="I3195" s="17"/>
      <c r="J3195" s="17"/>
      <c r="K3195" s="17"/>
      <c r="L3195" s="17"/>
    </row>
    <row r="3196" spans="1:12" ht="12.75">
      <c r="A3196" s="17"/>
      <c r="B3196" s="17"/>
      <c r="C3196" s="17"/>
      <c r="D3196" s="17"/>
      <c r="E3196" s="17"/>
      <c r="F3196" s="17"/>
      <c r="G3196" s="17"/>
      <c r="H3196" s="17"/>
      <c r="I3196" s="17"/>
      <c r="J3196" s="17"/>
      <c r="K3196" s="17"/>
      <c r="L3196" s="17"/>
    </row>
    <row r="3197" spans="1:12" ht="12.75">
      <c r="A3197" s="17"/>
      <c r="B3197" s="17"/>
      <c r="C3197" s="17"/>
      <c r="D3197" s="17"/>
      <c r="E3197" s="17"/>
      <c r="F3197" s="17"/>
      <c r="G3197" s="17"/>
      <c r="H3197" s="17"/>
      <c r="I3197" s="17"/>
      <c r="J3197" s="17"/>
      <c r="K3197" s="17"/>
      <c r="L3197" s="17"/>
    </row>
    <row r="3198" spans="1:12" ht="12.75">
      <c r="A3198" s="17"/>
      <c r="B3198" s="17"/>
      <c r="C3198" s="17"/>
      <c r="D3198" s="17"/>
      <c r="E3198" s="17"/>
      <c r="F3198" s="17"/>
      <c r="G3198" s="17"/>
      <c r="H3198" s="17"/>
      <c r="I3198" s="17"/>
      <c r="J3198" s="17"/>
      <c r="K3198" s="17"/>
      <c r="L3198" s="17"/>
    </row>
    <row r="3199" spans="1:12" ht="12.75">
      <c r="A3199" s="17"/>
      <c r="B3199" s="17"/>
      <c r="C3199" s="17"/>
      <c r="D3199" s="17"/>
      <c r="E3199" s="17"/>
      <c r="F3199" s="17"/>
      <c r="G3199" s="17"/>
      <c r="H3199" s="17"/>
      <c r="I3199" s="17"/>
      <c r="J3199" s="17"/>
      <c r="K3199" s="17"/>
      <c r="L3199" s="17"/>
    </row>
    <row r="3200" spans="1:12" ht="12.75">
      <c r="A3200" s="17"/>
      <c r="B3200" s="17"/>
      <c r="C3200" s="17"/>
      <c r="D3200" s="17"/>
      <c r="E3200" s="17"/>
      <c r="F3200" s="17"/>
      <c r="G3200" s="17"/>
      <c r="H3200" s="17"/>
      <c r="I3200" s="17"/>
      <c r="J3200" s="17"/>
      <c r="K3200" s="17"/>
      <c r="L3200" s="17"/>
    </row>
    <row r="3201" spans="1:12" ht="12.75">
      <c r="A3201" s="17"/>
      <c r="B3201" s="17"/>
      <c r="C3201" s="17"/>
      <c r="D3201" s="17"/>
      <c r="E3201" s="17"/>
      <c r="F3201" s="17"/>
      <c r="G3201" s="17"/>
      <c r="H3201" s="17"/>
      <c r="I3201" s="17"/>
      <c r="J3201" s="17"/>
      <c r="K3201" s="17"/>
      <c r="L3201" s="17"/>
    </row>
    <row r="3202" spans="1:12" ht="12.75">
      <c r="A3202" s="17"/>
      <c r="B3202" s="17"/>
      <c r="C3202" s="17"/>
      <c r="D3202" s="17"/>
      <c r="E3202" s="17"/>
      <c r="F3202" s="17"/>
      <c r="G3202" s="17"/>
      <c r="H3202" s="17"/>
      <c r="I3202" s="17"/>
      <c r="J3202" s="17"/>
      <c r="K3202" s="17"/>
      <c r="L3202" s="17"/>
    </row>
    <row r="3203" spans="1:12" ht="12.75">
      <c r="A3203" s="17"/>
      <c r="B3203" s="17"/>
      <c r="C3203" s="17"/>
      <c r="D3203" s="17"/>
      <c r="E3203" s="17"/>
      <c r="F3203" s="17"/>
      <c r="G3203" s="17"/>
      <c r="H3203" s="17"/>
      <c r="I3203" s="17"/>
      <c r="J3203" s="17"/>
      <c r="K3203" s="17"/>
      <c r="L3203" s="17"/>
    </row>
    <row r="3204" spans="1:12" ht="12.75">
      <c r="A3204" s="17"/>
      <c r="B3204" s="17"/>
      <c r="C3204" s="17"/>
      <c r="D3204" s="17"/>
      <c r="E3204" s="17"/>
      <c r="F3204" s="17"/>
      <c r="G3204" s="17"/>
      <c r="H3204" s="17"/>
      <c r="I3204" s="17"/>
      <c r="J3204" s="17"/>
      <c r="K3204" s="17"/>
      <c r="L3204" s="17"/>
    </row>
    <row r="3205" spans="1:12" ht="12.75">
      <c r="A3205" s="17"/>
      <c r="B3205" s="17"/>
      <c r="C3205" s="17"/>
      <c r="D3205" s="17"/>
      <c r="E3205" s="17"/>
      <c r="F3205" s="17"/>
      <c r="G3205" s="17"/>
      <c r="H3205" s="17"/>
      <c r="I3205" s="17"/>
      <c r="J3205" s="17"/>
      <c r="K3205" s="17"/>
      <c r="L3205" s="17"/>
    </row>
    <row r="3206" spans="1:12" ht="12.75">
      <c r="A3206" s="17"/>
      <c r="B3206" s="17"/>
      <c r="C3206" s="17"/>
      <c r="D3206" s="17"/>
      <c r="E3206" s="17"/>
      <c r="F3206" s="17"/>
      <c r="G3206" s="17"/>
      <c r="H3206" s="17"/>
      <c r="I3206" s="17"/>
      <c r="J3206" s="17"/>
      <c r="K3206" s="17"/>
      <c r="L3206" s="17"/>
    </row>
    <row r="3207" spans="1:12" ht="12.75">
      <c r="A3207" s="17"/>
      <c r="B3207" s="17"/>
      <c r="C3207" s="17"/>
      <c r="D3207" s="17"/>
      <c r="E3207" s="17"/>
      <c r="F3207" s="17"/>
      <c r="G3207" s="17"/>
      <c r="H3207" s="17"/>
      <c r="I3207" s="17"/>
      <c r="J3207" s="17"/>
      <c r="K3207" s="17"/>
      <c r="L3207" s="17"/>
    </row>
    <row r="3208" spans="1:12" ht="12.75">
      <c r="A3208" s="17"/>
      <c r="B3208" s="17"/>
      <c r="C3208" s="17"/>
      <c r="D3208" s="17"/>
      <c r="E3208" s="17"/>
      <c r="F3208" s="17"/>
      <c r="G3208" s="17"/>
      <c r="H3208" s="17"/>
      <c r="I3208" s="17"/>
      <c r="J3208" s="17"/>
      <c r="K3208" s="17"/>
      <c r="L3208" s="17"/>
    </row>
    <row r="3209" spans="1:12" ht="12.75">
      <c r="A3209" s="17"/>
      <c r="B3209" s="17"/>
      <c r="C3209" s="17"/>
      <c r="D3209" s="17"/>
      <c r="E3209" s="17"/>
      <c r="F3209" s="17"/>
      <c r="G3209" s="17"/>
      <c r="H3209" s="17"/>
      <c r="I3209" s="17"/>
      <c r="J3209" s="17"/>
      <c r="K3209" s="17"/>
      <c r="L3209" s="17"/>
    </row>
    <row r="3210" spans="1:12" ht="12.75">
      <c r="A3210" s="17"/>
      <c r="B3210" s="17"/>
      <c r="C3210" s="17"/>
      <c r="D3210" s="17"/>
      <c r="E3210" s="17"/>
      <c r="F3210" s="17"/>
      <c r="G3210" s="17"/>
      <c r="H3210" s="17"/>
      <c r="I3210" s="17"/>
      <c r="J3210" s="17"/>
      <c r="K3210" s="17"/>
      <c r="L3210" s="17"/>
    </row>
    <row r="3211" spans="1:12" ht="12.75">
      <c r="A3211" s="17"/>
      <c r="B3211" s="17"/>
      <c r="C3211" s="17"/>
      <c r="D3211" s="17"/>
      <c r="E3211" s="17"/>
      <c r="F3211" s="17"/>
      <c r="G3211" s="17"/>
      <c r="H3211" s="17"/>
      <c r="I3211" s="17"/>
      <c r="J3211" s="17"/>
      <c r="K3211" s="17"/>
      <c r="L3211" s="17"/>
    </row>
    <row r="3212" spans="1:12" ht="12.75">
      <c r="A3212" s="17"/>
      <c r="B3212" s="17"/>
      <c r="C3212" s="17"/>
      <c r="D3212" s="17"/>
      <c r="E3212" s="17"/>
      <c r="F3212" s="17"/>
      <c r="G3212" s="17"/>
      <c r="H3212" s="17"/>
      <c r="I3212" s="17"/>
      <c r="J3212" s="17"/>
      <c r="K3212" s="17"/>
      <c r="L3212" s="17"/>
    </row>
    <row r="3213" spans="1:12" ht="12.75">
      <c r="A3213" s="17"/>
      <c r="B3213" s="17"/>
      <c r="C3213" s="17"/>
      <c r="D3213" s="17"/>
      <c r="E3213" s="17"/>
      <c r="F3213" s="17"/>
      <c r="G3213" s="17"/>
      <c r="H3213" s="17"/>
      <c r="I3213" s="17"/>
      <c r="J3213" s="17"/>
      <c r="K3213" s="17"/>
      <c r="L3213" s="17"/>
    </row>
    <row r="3214" spans="1:12" ht="12.75">
      <c r="A3214" s="17"/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</row>
    <row r="3215" spans="1:12" ht="12.75">
      <c r="A3215" s="17"/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</row>
    <row r="3216" spans="1:12" ht="12.75">
      <c r="A3216" s="17"/>
      <c r="B3216" s="17"/>
      <c r="C3216" s="17"/>
      <c r="D3216" s="17"/>
      <c r="E3216" s="17"/>
      <c r="F3216" s="17"/>
      <c r="G3216" s="17"/>
      <c r="H3216" s="17"/>
      <c r="I3216" s="17"/>
      <c r="J3216" s="17"/>
      <c r="K3216" s="17"/>
      <c r="L3216" s="17"/>
    </row>
    <row r="3217" spans="1:12" ht="12.75">
      <c r="A3217" s="17"/>
      <c r="B3217" s="17"/>
      <c r="C3217" s="17"/>
      <c r="D3217" s="17"/>
      <c r="E3217" s="17"/>
      <c r="F3217" s="17"/>
      <c r="G3217" s="17"/>
      <c r="H3217" s="17"/>
      <c r="I3217" s="17"/>
      <c r="J3217" s="17"/>
      <c r="K3217" s="17"/>
      <c r="L3217" s="17"/>
    </row>
    <row r="3218" spans="1:12" ht="12.75">
      <c r="A3218" s="17"/>
      <c r="B3218" s="17"/>
      <c r="C3218" s="17"/>
      <c r="D3218" s="17"/>
      <c r="E3218" s="17"/>
      <c r="F3218" s="17"/>
      <c r="G3218" s="17"/>
      <c r="H3218" s="17"/>
      <c r="I3218" s="17"/>
      <c r="J3218" s="17"/>
      <c r="K3218" s="17"/>
      <c r="L3218" s="17"/>
    </row>
    <row r="3219" spans="1:12" ht="12.75">
      <c r="A3219" s="17"/>
      <c r="B3219" s="17"/>
      <c r="C3219" s="17"/>
      <c r="D3219" s="17"/>
      <c r="E3219" s="17"/>
      <c r="F3219" s="17"/>
      <c r="G3219" s="17"/>
      <c r="H3219" s="17"/>
      <c r="I3219" s="17"/>
      <c r="J3219" s="17"/>
      <c r="K3219" s="17"/>
      <c r="L3219" s="17"/>
    </row>
    <row r="3220" spans="1:12" ht="12.75">
      <c r="A3220" s="17"/>
      <c r="B3220" s="17"/>
      <c r="C3220" s="17"/>
      <c r="D3220" s="17"/>
      <c r="E3220" s="17"/>
      <c r="F3220" s="17"/>
      <c r="G3220" s="17"/>
      <c r="H3220" s="17"/>
      <c r="I3220" s="17"/>
      <c r="J3220" s="17"/>
      <c r="K3220" s="17"/>
      <c r="L3220" s="17"/>
    </row>
    <row r="3221" spans="1:12" ht="12.75">
      <c r="A3221" s="17"/>
      <c r="B3221" s="17"/>
      <c r="C3221" s="17"/>
      <c r="D3221" s="17"/>
      <c r="E3221" s="17"/>
      <c r="F3221" s="17"/>
      <c r="G3221" s="17"/>
      <c r="H3221" s="17"/>
      <c r="I3221" s="17"/>
      <c r="J3221" s="17"/>
      <c r="K3221" s="17"/>
      <c r="L3221" s="17"/>
    </row>
    <row r="3222" spans="1:12" ht="12.75">
      <c r="A3222" s="17"/>
      <c r="B3222" s="17"/>
      <c r="C3222" s="17"/>
      <c r="D3222" s="17"/>
      <c r="E3222" s="17"/>
      <c r="F3222" s="17"/>
      <c r="G3222" s="17"/>
      <c r="H3222" s="17"/>
      <c r="I3222" s="17"/>
      <c r="J3222" s="17"/>
      <c r="K3222" s="17"/>
      <c r="L3222" s="17"/>
    </row>
    <row r="3223" spans="1:12" ht="12.75">
      <c r="A3223" s="17"/>
      <c r="B3223" s="17"/>
      <c r="C3223" s="17"/>
      <c r="D3223" s="17"/>
      <c r="E3223" s="17"/>
      <c r="F3223" s="17"/>
      <c r="G3223" s="17"/>
      <c r="H3223" s="17"/>
      <c r="I3223" s="17"/>
      <c r="J3223" s="17"/>
      <c r="K3223" s="17"/>
      <c r="L3223" s="17"/>
    </row>
    <row r="3224" spans="1:12" ht="12.75">
      <c r="A3224" s="17"/>
      <c r="B3224" s="17"/>
      <c r="C3224" s="17"/>
      <c r="D3224" s="17"/>
      <c r="E3224" s="17"/>
      <c r="F3224" s="17"/>
      <c r="G3224" s="17"/>
      <c r="H3224" s="17"/>
      <c r="I3224" s="17"/>
      <c r="J3224" s="17"/>
      <c r="K3224" s="17"/>
      <c r="L3224" s="17"/>
    </row>
    <row r="3225" spans="1:12" ht="12.75">
      <c r="A3225" s="17"/>
      <c r="B3225" s="17"/>
      <c r="C3225" s="17"/>
      <c r="D3225" s="17"/>
      <c r="E3225" s="17"/>
      <c r="F3225" s="17"/>
      <c r="G3225" s="17"/>
      <c r="H3225" s="17"/>
      <c r="I3225" s="17"/>
      <c r="J3225" s="17"/>
      <c r="K3225" s="17"/>
      <c r="L3225" s="17"/>
    </row>
    <row r="3226" spans="1:12" ht="12.75">
      <c r="A3226" s="17"/>
      <c r="B3226" s="17"/>
      <c r="C3226" s="17"/>
      <c r="D3226" s="17"/>
      <c r="E3226" s="17"/>
      <c r="F3226" s="17"/>
      <c r="G3226" s="17"/>
      <c r="H3226" s="17"/>
      <c r="I3226" s="17"/>
      <c r="J3226" s="17"/>
      <c r="K3226" s="17"/>
      <c r="L3226" s="17"/>
    </row>
    <row r="3227" spans="1:12" ht="12.75">
      <c r="A3227" s="17"/>
      <c r="B3227" s="17"/>
      <c r="C3227" s="17"/>
      <c r="D3227" s="17"/>
      <c r="E3227" s="17"/>
      <c r="F3227" s="17"/>
      <c r="G3227" s="17"/>
      <c r="H3227" s="17"/>
      <c r="I3227" s="17"/>
      <c r="J3227" s="17"/>
      <c r="K3227" s="17"/>
      <c r="L3227" s="17"/>
    </row>
    <row r="3228" spans="1:12" ht="12.75">
      <c r="A3228" s="17"/>
      <c r="B3228" s="17"/>
      <c r="C3228" s="17"/>
      <c r="D3228" s="17"/>
      <c r="E3228" s="17"/>
      <c r="F3228" s="17"/>
      <c r="G3228" s="17"/>
      <c r="H3228" s="17"/>
      <c r="I3228" s="17"/>
      <c r="J3228" s="17"/>
      <c r="K3228" s="17"/>
      <c r="L3228" s="17"/>
    </row>
    <row r="3229" spans="1:12" ht="12.75">
      <c r="A3229" s="17"/>
      <c r="B3229" s="17"/>
      <c r="C3229" s="17"/>
      <c r="D3229" s="17"/>
      <c r="E3229" s="17"/>
      <c r="F3229" s="17"/>
      <c r="G3229" s="17"/>
      <c r="H3229" s="17"/>
      <c r="I3229" s="17"/>
      <c r="J3229" s="17"/>
      <c r="K3229" s="17"/>
      <c r="L3229" s="17"/>
    </row>
    <row r="3230" spans="1:12" ht="12.75">
      <c r="A3230" s="17"/>
      <c r="B3230" s="17"/>
      <c r="C3230" s="17"/>
      <c r="D3230" s="17"/>
      <c r="E3230" s="17"/>
      <c r="F3230" s="17"/>
      <c r="G3230" s="17"/>
      <c r="H3230" s="17"/>
      <c r="I3230" s="17"/>
      <c r="J3230" s="17"/>
      <c r="K3230" s="17"/>
      <c r="L3230" s="17"/>
    </row>
    <row r="3231" spans="1:12" ht="12.75">
      <c r="A3231" s="17"/>
      <c r="B3231" s="17"/>
      <c r="C3231" s="17"/>
      <c r="D3231" s="17"/>
      <c r="E3231" s="17"/>
      <c r="F3231" s="17"/>
      <c r="G3231" s="17"/>
      <c r="H3231" s="17"/>
      <c r="I3231" s="17"/>
      <c r="J3231" s="17"/>
      <c r="K3231" s="17"/>
      <c r="L3231" s="17"/>
    </row>
    <row r="3232" spans="1:12" ht="12.75">
      <c r="A3232" s="17"/>
      <c r="B3232" s="17"/>
      <c r="C3232" s="17"/>
      <c r="D3232" s="17"/>
      <c r="E3232" s="17"/>
      <c r="F3232" s="17"/>
      <c r="G3232" s="17"/>
      <c r="H3232" s="17"/>
      <c r="I3232" s="17"/>
      <c r="J3232" s="17"/>
      <c r="K3232" s="17"/>
      <c r="L3232" s="17"/>
    </row>
    <row r="3233" spans="1:12" ht="12.75">
      <c r="A3233" s="17"/>
      <c r="B3233" s="17"/>
      <c r="C3233" s="17"/>
      <c r="D3233" s="17"/>
      <c r="E3233" s="17"/>
      <c r="F3233" s="17"/>
      <c r="G3233" s="17"/>
      <c r="H3233" s="17"/>
      <c r="I3233" s="17"/>
      <c r="J3233" s="17"/>
      <c r="K3233" s="17"/>
      <c r="L3233" s="17"/>
    </row>
    <row r="3234" spans="1:12" ht="12.75">
      <c r="A3234" s="17"/>
      <c r="B3234" s="17"/>
      <c r="C3234" s="17"/>
      <c r="D3234" s="17"/>
      <c r="E3234" s="17"/>
      <c r="F3234" s="17"/>
      <c r="G3234" s="17"/>
      <c r="H3234" s="17"/>
      <c r="I3234" s="17"/>
      <c r="J3234" s="17"/>
      <c r="K3234" s="17"/>
      <c r="L3234" s="17"/>
    </row>
    <row r="3235" spans="1:12" ht="12.75">
      <c r="A3235" s="17"/>
      <c r="B3235" s="17"/>
      <c r="C3235" s="17"/>
      <c r="D3235" s="17"/>
      <c r="E3235" s="17"/>
      <c r="F3235" s="17"/>
      <c r="G3235" s="17"/>
      <c r="H3235" s="17"/>
      <c r="I3235" s="17"/>
      <c r="J3235" s="17"/>
      <c r="K3235" s="17"/>
      <c r="L3235" s="17"/>
    </row>
    <row r="3236" spans="1:12" ht="12.75">
      <c r="A3236" s="17"/>
      <c r="B3236" s="17"/>
      <c r="C3236" s="17"/>
      <c r="D3236" s="17"/>
      <c r="E3236" s="17"/>
      <c r="F3236" s="17"/>
      <c r="G3236" s="17"/>
      <c r="H3236" s="17"/>
      <c r="I3236" s="17"/>
      <c r="J3236" s="17"/>
      <c r="K3236" s="17"/>
      <c r="L3236" s="17"/>
    </row>
    <row r="3237" spans="1:12" ht="12.75">
      <c r="A3237" s="17"/>
      <c r="B3237" s="17"/>
      <c r="C3237" s="17"/>
      <c r="D3237" s="17"/>
      <c r="E3237" s="17"/>
      <c r="F3237" s="17"/>
      <c r="G3237" s="17"/>
      <c r="H3237" s="17"/>
      <c r="I3237" s="17"/>
      <c r="J3237" s="17"/>
      <c r="K3237" s="17"/>
      <c r="L3237" s="17"/>
    </row>
    <row r="3238" spans="1:12" ht="12.75">
      <c r="A3238" s="17"/>
      <c r="B3238" s="17"/>
      <c r="C3238" s="17"/>
      <c r="D3238" s="17"/>
      <c r="E3238" s="17"/>
      <c r="F3238" s="17"/>
      <c r="G3238" s="17"/>
      <c r="H3238" s="17"/>
      <c r="I3238" s="17"/>
      <c r="J3238" s="17"/>
      <c r="K3238" s="17"/>
      <c r="L3238" s="17"/>
    </row>
    <row r="3239" spans="1:12" ht="12.75">
      <c r="A3239" s="17"/>
      <c r="B3239" s="17"/>
      <c r="C3239" s="17"/>
      <c r="D3239" s="17"/>
      <c r="E3239" s="17"/>
      <c r="F3239" s="17"/>
      <c r="G3239" s="17"/>
      <c r="H3239" s="17"/>
      <c r="I3239" s="17"/>
      <c r="J3239" s="17"/>
      <c r="K3239" s="17"/>
      <c r="L3239" s="17"/>
    </row>
    <row r="3240" spans="1:12" ht="12.75">
      <c r="A3240" s="17"/>
      <c r="B3240" s="17"/>
      <c r="C3240" s="17"/>
      <c r="D3240" s="17"/>
      <c r="E3240" s="17"/>
      <c r="F3240" s="17"/>
      <c r="G3240" s="17"/>
      <c r="H3240" s="17"/>
      <c r="I3240" s="17"/>
      <c r="J3240" s="17"/>
      <c r="K3240" s="17"/>
      <c r="L3240" s="17"/>
    </row>
    <row r="3241" spans="1:12" ht="12.75">
      <c r="A3241" s="17"/>
      <c r="B3241" s="17"/>
      <c r="C3241" s="17"/>
      <c r="D3241" s="17"/>
      <c r="E3241" s="17"/>
      <c r="F3241" s="17"/>
      <c r="G3241" s="17"/>
      <c r="H3241" s="17"/>
      <c r="I3241" s="17"/>
      <c r="J3241" s="17"/>
      <c r="K3241" s="17"/>
      <c r="L3241" s="17"/>
    </row>
    <row r="3242" spans="1:12" ht="12.75">
      <c r="A3242" s="17"/>
      <c r="B3242" s="17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</row>
    <row r="3243" spans="1:12" ht="12.75">
      <c r="A3243" s="17"/>
      <c r="B3243" s="17"/>
      <c r="C3243" s="17"/>
      <c r="D3243" s="17"/>
      <c r="E3243" s="17"/>
      <c r="F3243" s="17"/>
      <c r="G3243" s="17"/>
      <c r="H3243" s="17"/>
      <c r="I3243" s="17"/>
      <c r="J3243" s="17"/>
      <c r="K3243" s="17"/>
      <c r="L3243" s="17"/>
    </row>
    <row r="3244" spans="1:12" ht="12.75">
      <c r="A3244" s="17"/>
      <c r="B3244" s="17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</row>
    <row r="3245" spans="1:12" ht="12.75">
      <c r="A3245" s="17"/>
      <c r="B3245" s="17"/>
      <c r="C3245" s="17"/>
      <c r="D3245" s="17"/>
      <c r="E3245" s="17"/>
      <c r="F3245" s="17"/>
      <c r="G3245" s="17"/>
      <c r="H3245" s="17"/>
      <c r="I3245" s="17"/>
      <c r="J3245" s="17"/>
      <c r="K3245" s="17"/>
      <c r="L3245" s="17"/>
    </row>
    <row r="3246" spans="1:12" ht="12.75">
      <c r="A3246" s="17"/>
      <c r="B3246" s="17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</row>
    <row r="3247" spans="1:12" ht="12.75">
      <c r="A3247" s="17"/>
      <c r="B3247" s="17"/>
      <c r="C3247" s="17"/>
      <c r="D3247" s="17"/>
      <c r="E3247" s="17"/>
      <c r="F3247" s="17"/>
      <c r="G3247" s="17"/>
      <c r="H3247" s="17"/>
      <c r="I3247" s="17"/>
      <c r="J3247" s="17"/>
      <c r="K3247" s="17"/>
      <c r="L3247" s="17"/>
    </row>
    <row r="3248" spans="1:12" ht="12.75">
      <c r="A3248" s="17"/>
      <c r="B3248" s="17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</row>
    <row r="3249" spans="1:12" ht="12.75">
      <c r="A3249" s="17"/>
      <c r="B3249" s="17"/>
      <c r="C3249" s="17"/>
      <c r="D3249" s="17"/>
      <c r="E3249" s="17"/>
      <c r="F3249" s="17"/>
      <c r="G3249" s="17"/>
      <c r="H3249" s="17"/>
      <c r="I3249" s="17"/>
      <c r="J3249" s="17"/>
      <c r="K3249" s="17"/>
      <c r="L3249" s="17"/>
    </row>
    <row r="3250" spans="1:12" ht="12.75">
      <c r="A3250" s="17"/>
      <c r="B3250" s="17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</row>
    <row r="3251" spans="1:12" ht="12.75">
      <c r="A3251" s="17"/>
      <c r="B3251" s="17"/>
      <c r="C3251" s="17"/>
      <c r="D3251" s="17"/>
      <c r="E3251" s="17"/>
      <c r="F3251" s="17"/>
      <c r="G3251" s="17"/>
      <c r="H3251" s="17"/>
      <c r="I3251" s="17"/>
      <c r="J3251" s="17"/>
      <c r="K3251" s="17"/>
      <c r="L3251" s="17"/>
    </row>
    <row r="3252" spans="1:12" ht="12.75">
      <c r="A3252" s="17"/>
      <c r="B3252" s="17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</row>
    <row r="3253" spans="1:12" ht="12.75">
      <c r="A3253" s="17"/>
      <c r="B3253" s="17"/>
      <c r="C3253" s="17"/>
      <c r="D3253" s="17"/>
      <c r="E3253" s="17"/>
      <c r="F3253" s="17"/>
      <c r="G3253" s="17"/>
      <c r="H3253" s="17"/>
      <c r="I3253" s="17"/>
      <c r="J3253" s="17"/>
      <c r="K3253" s="17"/>
      <c r="L3253" s="17"/>
    </row>
    <row r="3254" spans="1:12" ht="12.75">
      <c r="A3254" s="17"/>
      <c r="B3254" s="17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</row>
    <row r="3255" spans="1:12" ht="12.75">
      <c r="A3255" s="17"/>
      <c r="B3255" s="17"/>
      <c r="C3255" s="17"/>
      <c r="D3255" s="17"/>
      <c r="E3255" s="17"/>
      <c r="F3255" s="17"/>
      <c r="G3255" s="17"/>
      <c r="H3255" s="17"/>
      <c r="I3255" s="17"/>
      <c r="J3255" s="17"/>
      <c r="K3255" s="17"/>
      <c r="L3255" s="17"/>
    </row>
    <row r="3256" spans="1:12" ht="12.75">
      <c r="A3256" s="17"/>
      <c r="B3256" s="17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</row>
    <row r="3257" spans="1:12" ht="12.75">
      <c r="A3257" s="17"/>
      <c r="B3257" s="17"/>
      <c r="C3257" s="17"/>
      <c r="D3257" s="17"/>
      <c r="E3257" s="17"/>
      <c r="F3257" s="17"/>
      <c r="G3257" s="17"/>
      <c r="H3257" s="17"/>
      <c r="I3257" s="17"/>
      <c r="J3257" s="17"/>
      <c r="K3257" s="17"/>
      <c r="L3257" s="17"/>
    </row>
    <row r="3258" spans="1:12" ht="12.75">
      <c r="A3258" s="17"/>
      <c r="B3258" s="17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</row>
    <row r="3259" spans="1:12" ht="12.75">
      <c r="A3259" s="17"/>
      <c r="B3259" s="17"/>
      <c r="C3259" s="17"/>
      <c r="D3259" s="17"/>
      <c r="E3259" s="17"/>
      <c r="F3259" s="17"/>
      <c r="G3259" s="17"/>
      <c r="H3259" s="17"/>
      <c r="I3259" s="17"/>
      <c r="J3259" s="17"/>
      <c r="K3259" s="17"/>
      <c r="L3259" s="17"/>
    </row>
    <row r="3260" spans="1:12" ht="12.75">
      <c r="A3260" s="17"/>
      <c r="B3260" s="17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</row>
    <row r="3261" spans="1:12" ht="12.75">
      <c r="A3261" s="17"/>
      <c r="B3261" s="17"/>
      <c r="C3261" s="17"/>
      <c r="D3261" s="17"/>
      <c r="E3261" s="17"/>
      <c r="F3261" s="17"/>
      <c r="G3261" s="17"/>
      <c r="H3261" s="17"/>
      <c r="I3261" s="17"/>
      <c r="J3261" s="17"/>
      <c r="K3261" s="17"/>
      <c r="L3261" s="17"/>
    </row>
    <row r="3262" spans="1:12" ht="12.75">
      <c r="A3262" s="17"/>
      <c r="B3262" s="17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</row>
    <row r="3263" spans="1:12" ht="12.75">
      <c r="A3263" s="17"/>
      <c r="B3263" s="17"/>
      <c r="C3263" s="17"/>
      <c r="D3263" s="17"/>
      <c r="E3263" s="17"/>
      <c r="F3263" s="17"/>
      <c r="G3263" s="17"/>
      <c r="H3263" s="17"/>
      <c r="I3263" s="17"/>
      <c r="J3263" s="17"/>
      <c r="K3263" s="17"/>
      <c r="L3263" s="17"/>
    </row>
    <row r="3264" spans="1:12" ht="12.75">
      <c r="A3264" s="17"/>
      <c r="B3264" s="17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</row>
    <row r="3265" spans="1:12" ht="12.75">
      <c r="A3265" s="17"/>
      <c r="B3265" s="17"/>
      <c r="C3265" s="17"/>
      <c r="D3265" s="17"/>
      <c r="E3265" s="17"/>
      <c r="F3265" s="17"/>
      <c r="G3265" s="17"/>
      <c r="H3265" s="17"/>
      <c r="I3265" s="17"/>
      <c r="J3265" s="17"/>
      <c r="K3265" s="17"/>
      <c r="L3265" s="17"/>
    </row>
    <row r="3266" spans="1:12" ht="12.75">
      <c r="A3266" s="17"/>
      <c r="B3266" s="17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</row>
    <row r="3267" spans="1:12" ht="12.75">
      <c r="A3267" s="17"/>
      <c r="B3267" s="17"/>
      <c r="C3267" s="17"/>
      <c r="D3267" s="17"/>
      <c r="E3267" s="17"/>
      <c r="F3267" s="17"/>
      <c r="G3267" s="17"/>
      <c r="H3267" s="17"/>
      <c r="I3267" s="17"/>
      <c r="J3267" s="17"/>
      <c r="K3267" s="17"/>
      <c r="L3267" s="17"/>
    </row>
    <row r="3268" spans="1:12" ht="12.75">
      <c r="A3268" s="17"/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</row>
    <row r="3269" spans="1:12" ht="12.75">
      <c r="A3269" s="17"/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</row>
    <row r="3270" spans="1:12" ht="12.75">
      <c r="A3270" s="17"/>
      <c r="B3270" s="17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</row>
    <row r="3271" spans="1:12" ht="12.75">
      <c r="A3271" s="17"/>
      <c r="B3271" s="17"/>
      <c r="C3271" s="17"/>
      <c r="D3271" s="17"/>
      <c r="E3271" s="17"/>
      <c r="F3271" s="17"/>
      <c r="G3271" s="17"/>
      <c r="H3271" s="17"/>
      <c r="I3271" s="17"/>
      <c r="J3271" s="17"/>
      <c r="K3271" s="17"/>
      <c r="L3271" s="17"/>
    </row>
    <row r="3272" spans="1:12" ht="12.75">
      <c r="A3272" s="17"/>
      <c r="B3272" s="17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</row>
    <row r="3273" spans="1:12" ht="12.75">
      <c r="A3273" s="17"/>
      <c r="B3273" s="17"/>
      <c r="C3273" s="17"/>
      <c r="D3273" s="17"/>
      <c r="E3273" s="17"/>
      <c r="F3273" s="17"/>
      <c r="G3273" s="17"/>
      <c r="H3273" s="17"/>
      <c r="I3273" s="17"/>
      <c r="J3273" s="17"/>
      <c r="K3273" s="17"/>
      <c r="L3273" s="17"/>
    </row>
    <row r="3274" spans="1:12" ht="12.75">
      <c r="A3274" s="17"/>
      <c r="B3274" s="17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</row>
    <row r="3275" spans="1:12" ht="12.75">
      <c r="A3275" s="17"/>
      <c r="B3275" s="17"/>
      <c r="C3275" s="17"/>
      <c r="D3275" s="17"/>
      <c r="E3275" s="17"/>
      <c r="F3275" s="17"/>
      <c r="G3275" s="17"/>
      <c r="H3275" s="17"/>
      <c r="I3275" s="17"/>
      <c r="J3275" s="17"/>
      <c r="K3275" s="17"/>
      <c r="L3275" s="17"/>
    </row>
    <row r="3276" spans="1:12" ht="12.75">
      <c r="A3276" s="17"/>
      <c r="B3276" s="17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</row>
    <row r="3277" spans="1:12" ht="12.75">
      <c r="A3277" s="17"/>
      <c r="B3277" s="17"/>
      <c r="C3277" s="17"/>
      <c r="D3277" s="17"/>
      <c r="E3277" s="17"/>
      <c r="F3277" s="17"/>
      <c r="G3277" s="17"/>
      <c r="H3277" s="17"/>
      <c r="I3277" s="17"/>
      <c r="J3277" s="17"/>
      <c r="K3277" s="17"/>
      <c r="L3277" s="17"/>
    </row>
    <row r="3278" spans="1:12" ht="12.75">
      <c r="A3278" s="17"/>
      <c r="B3278" s="17"/>
      <c r="C3278" s="17"/>
      <c r="D3278" s="17"/>
      <c r="E3278" s="17"/>
      <c r="F3278" s="17"/>
      <c r="G3278" s="17"/>
      <c r="H3278" s="17"/>
      <c r="I3278" s="17"/>
      <c r="J3278" s="17"/>
      <c r="K3278" s="17"/>
      <c r="L3278" s="17"/>
    </row>
    <row r="3279" spans="1:12" ht="12.75">
      <c r="A3279" s="17"/>
      <c r="B3279" s="17"/>
      <c r="C3279" s="17"/>
      <c r="D3279" s="17"/>
      <c r="E3279" s="17"/>
      <c r="F3279" s="17"/>
      <c r="G3279" s="17"/>
      <c r="H3279" s="17"/>
      <c r="I3279" s="17"/>
      <c r="J3279" s="17"/>
      <c r="K3279" s="17"/>
      <c r="L3279" s="17"/>
    </row>
    <row r="3280" spans="1:12" ht="12.75">
      <c r="A3280" s="17"/>
      <c r="B3280" s="17"/>
      <c r="C3280" s="17"/>
      <c r="D3280" s="17"/>
      <c r="E3280" s="17"/>
      <c r="F3280" s="17"/>
      <c r="G3280" s="17"/>
      <c r="H3280" s="17"/>
      <c r="I3280" s="17"/>
      <c r="J3280" s="17"/>
      <c r="K3280" s="17"/>
      <c r="L3280" s="17"/>
    </row>
    <row r="3281" spans="1:12" ht="12.75">
      <c r="A3281" s="17"/>
      <c r="B3281" s="17"/>
      <c r="C3281" s="17"/>
      <c r="D3281" s="17"/>
      <c r="E3281" s="17"/>
      <c r="F3281" s="17"/>
      <c r="G3281" s="17"/>
      <c r="H3281" s="17"/>
      <c r="I3281" s="17"/>
      <c r="J3281" s="17"/>
      <c r="K3281" s="17"/>
      <c r="L3281" s="17"/>
    </row>
    <row r="3282" spans="1:12" ht="12.75">
      <c r="A3282" s="17"/>
      <c r="B3282" s="17"/>
      <c r="C3282" s="17"/>
      <c r="D3282" s="17"/>
      <c r="E3282" s="17"/>
      <c r="F3282" s="17"/>
      <c r="G3282" s="17"/>
      <c r="H3282" s="17"/>
      <c r="I3282" s="17"/>
      <c r="J3282" s="17"/>
      <c r="K3282" s="17"/>
      <c r="L3282" s="17"/>
    </row>
    <row r="3283" spans="1:12" ht="12.75">
      <c r="A3283" s="17"/>
      <c r="B3283" s="17"/>
      <c r="C3283" s="17"/>
      <c r="D3283" s="17"/>
      <c r="E3283" s="17"/>
      <c r="F3283" s="17"/>
      <c r="G3283" s="17"/>
      <c r="H3283" s="17"/>
      <c r="I3283" s="17"/>
      <c r="J3283" s="17"/>
      <c r="K3283" s="17"/>
      <c r="L3283" s="17"/>
    </row>
    <row r="3284" spans="1:12" ht="12.75">
      <c r="A3284" s="17"/>
      <c r="B3284" s="17"/>
      <c r="C3284" s="17"/>
      <c r="D3284" s="17"/>
      <c r="E3284" s="17"/>
      <c r="F3284" s="17"/>
      <c r="G3284" s="17"/>
      <c r="H3284" s="17"/>
      <c r="I3284" s="17"/>
      <c r="J3284" s="17"/>
      <c r="K3284" s="17"/>
      <c r="L3284" s="17"/>
    </row>
    <row r="3285" spans="1:12" ht="12.75">
      <c r="A3285" s="17"/>
      <c r="B3285" s="17"/>
      <c r="C3285" s="17"/>
      <c r="D3285" s="17"/>
      <c r="E3285" s="17"/>
      <c r="F3285" s="17"/>
      <c r="G3285" s="17"/>
      <c r="H3285" s="17"/>
      <c r="I3285" s="17"/>
      <c r="J3285" s="17"/>
      <c r="K3285" s="17"/>
      <c r="L3285" s="17"/>
    </row>
    <row r="3286" spans="1:12" ht="12.75">
      <c r="A3286" s="17"/>
      <c r="B3286" s="17"/>
      <c r="C3286" s="17"/>
      <c r="D3286" s="17"/>
      <c r="E3286" s="17"/>
      <c r="F3286" s="17"/>
      <c r="G3286" s="17"/>
      <c r="H3286" s="17"/>
      <c r="I3286" s="17"/>
      <c r="J3286" s="17"/>
      <c r="K3286" s="17"/>
      <c r="L3286" s="17"/>
    </row>
    <row r="3287" spans="1:12" ht="12.75">
      <c r="A3287" s="17"/>
      <c r="B3287" s="17"/>
      <c r="C3287" s="17"/>
      <c r="D3287" s="17"/>
      <c r="E3287" s="17"/>
      <c r="F3287" s="17"/>
      <c r="G3287" s="17"/>
      <c r="H3287" s="17"/>
      <c r="I3287" s="17"/>
      <c r="J3287" s="17"/>
      <c r="K3287" s="17"/>
      <c r="L3287" s="17"/>
    </row>
    <row r="3288" spans="1:12" ht="12.75">
      <c r="A3288" s="17"/>
      <c r="B3288" s="17"/>
      <c r="C3288" s="17"/>
      <c r="D3288" s="17"/>
      <c r="E3288" s="17"/>
      <c r="F3288" s="17"/>
      <c r="G3288" s="17"/>
      <c r="H3288" s="17"/>
      <c r="I3288" s="17"/>
      <c r="J3288" s="17"/>
      <c r="K3288" s="17"/>
      <c r="L3288" s="17"/>
    </row>
    <row r="3289" spans="1:12" ht="12.75">
      <c r="A3289" s="17"/>
      <c r="B3289" s="17"/>
      <c r="C3289" s="17"/>
      <c r="D3289" s="17"/>
      <c r="E3289" s="17"/>
      <c r="F3289" s="17"/>
      <c r="G3289" s="17"/>
      <c r="H3289" s="17"/>
      <c r="I3289" s="17"/>
      <c r="J3289" s="17"/>
      <c r="K3289" s="17"/>
      <c r="L3289" s="17"/>
    </row>
    <row r="3290" spans="1:12" ht="12.75">
      <c r="A3290" s="17"/>
      <c r="B3290" s="17"/>
      <c r="C3290" s="17"/>
      <c r="D3290" s="17"/>
      <c r="E3290" s="17"/>
      <c r="F3290" s="17"/>
      <c r="G3290" s="17"/>
      <c r="H3290" s="17"/>
      <c r="I3290" s="17"/>
      <c r="J3290" s="17"/>
      <c r="K3290" s="17"/>
      <c r="L3290" s="17"/>
    </row>
    <row r="3291" spans="1:12" ht="12.75">
      <c r="A3291" s="17"/>
      <c r="B3291" s="17"/>
      <c r="C3291" s="17"/>
      <c r="D3291" s="17"/>
      <c r="E3291" s="17"/>
      <c r="F3291" s="17"/>
      <c r="G3291" s="17"/>
      <c r="H3291" s="17"/>
      <c r="I3291" s="17"/>
      <c r="J3291" s="17"/>
      <c r="K3291" s="17"/>
      <c r="L3291" s="17"/>
    </row>
    <row r="3292" spans="1:12" ht="12.75">
      <c r="A3292" s="17"/>
      <c r="B3292" s="17"/>
      <c r="C3292" s="17"/>
      <c r="D3292" s="17"/>
      <c r="E3292" s="17"/>
      <c r="F3292" s="17"/>
      <c r="G3292" s="17"/>
      <c r="H3292" s="17"/>
      <c r="I3292" s="17"/>
      <c r="J3292" s="17"/>
      <c r="K3292" s="17"/>
      <c r="L3292" s="17"/>
    </row>
    <row r="3293" spans="1:12" ht="12.75">
      <c r="A3293" s="17"/>
      <c r="B3293" s="17"/>
      <c r="C3293" s="17"/>
      <c r="D3293" s="17"/>
      <c r="E3293" s="17"/>
      <c r="F3293" s="17"/>
      <c r="G3293" s="17"/>
      <c r="H3293" s="17"/>
      <c r="I3293" s="17"/>
      <c r="J3293" s="17"/>
      <c r="K3293" s="17"/>
      <c r="L3293" s="17"/>
    </row>
    <row r="3294" spans="1:12" ht="12.75">
      <c r="A3294" s="17"/>
      <c r="B3294" s="17"/>
      <c r="C3294" s="17"/>
      <c r="D3294" s="17"/>
      <c r="E3294" s="17"/>
      <c r="F3294" s="17"/>
      <c r="G3294" s="17"/>
      <c r="H3294" s="17"/>
      <c r="I3294" s="17"/>
      <c r="J3294" s="17"/>
      <c r="K3294" s="17"/>
      <c r="L3294" s="17"/>
    </row>
    <row r="3295" spans="1:12" ht="12.75">
      <c r="A3295" s="17"/>
      <c r="B3295" s="17"/>
      <c r="C3295" s="17"/>
      <c r="D3295" s="17"/>
      <c r="E3295" s="17"/>
      <c r="F3295" s="17"/>
      <c r="G3295" s="17"/>
      <c r="H3295" s="17"/>
      <c r="I3295" s="17"/>
      <c r="J3295" s="17"/>
      <c r="K3295" s="17"/>
      <c r="L3295" s="17"/>
    </row>
    <row r="3296" spans="1:12" ht="12.75">
      <c r="A3296" s="17"/>
      <c r="B3296" s="17"/>
      <c r="C3296" s="17"/>
      <c r="D3296" s="17"/>
      <c r="E3296" s="17"/>
      <c r="F3296" s="17"/>
      <c r="G3296" s="17"/>
      <c r="H3296" s="17"/>
      <c r="I3296" s="17"/>
      <c r="J3296" s="17"/>
      <c r="K3296" s="17"/>
      <c r="L3296" s="17"/>
    </row>
    <row r="3297" spans="1:12" ht="12.75">
      <c r="A3297" s="17"/>
      <c r="B3297" s="17"/>
      <c r="C3297" s="17"/>
      <c r="D3297" s="17"/>
      <c r="E3297" s="17"/>
      <c r="F3297" s="17"/>
      <c r="G3297" s="17"/>
      <c r="H3297" s="17"/>
      <c r="I3297" s="17"/>
      <c r="J3297" s="17"/>
      <c r="K3297" s="17"/>
      <c r="L3297" s="17"/>
    </row>
    <row r="3298" spans="1:12" ht="12.75">
      <c r="A3298" s="17"/>
      <c r="B3298" s="17"/>
      <c r="C3298" s="17"/>
      <c r="D3298" s="17"/>
      <c r="E3298" s="17"/>
      <c r="F3298" s="17"/>
      <c r="G3298" s="17"/>
      <c r="H3298" s="17"/>
      <c r="I3298" s="17"/>
      <c r="J3298" s="17"/>
      <c r="K3298" s="17"/>
      <c r="L3298" s="17"/>
    </row>
    <row r="3299" spans="1:12" ht="12.75">
      <c r="A3299" s="17"/>
      <c r="B3299" s="17"/>
      <c r="C3299" s="17"/>
      <c r="D3299" s="17"/>
      <c r="E3299" s="17"/>
      <c r="F3299" s="17"/>
      <c r="G3299" s="17"/>
      <c r="H3299" s="17"/>
      <c r="I3299" s="17"/>
      <c r="J3299" s="17"/>
      <c r="K3299" s="17"/>
      <c r="L3299" s="17"/>
    </row>
    <row r="3300" spans="1:12" ht="12.75">
      <c r="A3300" s="17"/>
      <c r="B3300" s="17"/>
      <c r="C3300" s="17"/>
      <c r="D3300" s="17"/>
      <c r="E3300" s="17"/>
      <c r="F3300" s="17"/>
      <c r="G3300" s="17"/>
      <c r="H3300" s="17"/>
      <c r="I3300" s="17"/>
      <c r="J3300" s="17"/>
      <c r="K3300" s="17"/>
      <c r="L3300" s="17"/>
    </row>
    <row r="3301" spans="1:12" ht="12.75">
      <c r="A3301" s="17"/>
      <c r="B3301" s="17"/>
      <c r="C3301" s="17"/>
      <c r="D3301" s="17"/>
      <c r="E3301" s="17"/>
      <c r="F3301" s="17"/>
      <c r="G3301" s="17"/>
      <c r="H3301" s="17"/>
      <c r="I3301" s="17"/>
      <c r="J3301" s="17"/>
      <c r="K3301" s="17"/>
      <c r="L3301" s="17"/>
    </row>
    <row r="3302" spans="1:12" ht="12.75">
      <c r="A3302" s="17"/>
      <c r="B3302" s="17"/>
      <c r="C3302" s="17"/>
      <c r="D3302" s="17"/>
      <c r="E3302" s="17"/>
      <c r="F3302" s="17"/>
      <c r="G3302" s="17"/>
      <c r="H3302" s="17"/>
      <c r="I3302" s="17"/>
      <c r="J3302" s="17"/>
      <c r="K3302" s="17"/>
      <c r="L3302" s="17"/>
    </row>
    <row r="3303" spans="1:12" ht="12.75">
      <c r="A3303" s="17"/>
      <c r="B3303" s="17"/>
      <c r="C3303" s="17"/>
      <c r="D3303" s="17"/>
      <c r="E3303" s="17"/>
      <c r="F3303" s="17"/>
      <c r="G3303" s="17"/>
      <c r="H3303" s="17"/>
      <c r="I3303" s="17"/>
      <c r="J3303" s="17"/>
      <c r="K3303" s="17"/>
      <c r="L3303" s="17"/>
    </row>
    <row r="3304" spans="1:12" ht="12.75">
      <c r="A3304" s="17"/>
      <c r="B3304" s="17"/>
      <c r="C3304" s="17"/>
      <c r="D3304" s="17"/>
      <c r="E3304" s="17"/>
      <c r="F3304" s="17"/>
      <c r="G3304" s="17"/>
      <c r="H3304" s="17"/>
      <c r="I3304" s="17"/>
      <c r="J3304" s="17"/>
      <c r="K3304" s="17"/>
      <c r="L3304" s="17"/>
    </row>
    <row r="3305" spans="1:12" ht="12.75">
      <c r="A3305" s="17"/>
      <c r="B3305" s="17"/>
      <c r="C3305" s="17"/>
      <c r="D3305" s="17"/>
      <c r="E3305" s="17"/>
      <c r="F3305" s="17"/>
      <c r="G3305" s="17"/>
      <c r="H3305" s="17"/>
      <c r="I3305" s="17"/>
      <c r="J3305" s="17"/>
      <c r="K3305" s="17"/>
      <c r="L3305" s="17"/>
    </row>
    <row r="3306" spans="1:12" ht="12.75">
      <c r="A3306" s="17"/>
      <c r="B3306" s="17"/>
      <c r="C3306" s="17"/>
      <c r="D3306" s="17"/>
      <c r="E3306" s="17"/>
      <c r="F3306" s="17"/>
      <c r="G3306" s="17"/>
      <c r="H3306" s="17"/>
      <c r="I3306" s="17"/>
      <c r="J3306" s="17"/>
      <c r="K3306" s="17"/>
      <c r="L3306" s="17"/>
    </row>
    <row r="3307" spans="1:12" ht="12.75">
      <c r="A3307" s="17"/>
      <c r="B3307" s="17"/>
      <c r="C3307" s="17"/>
      <c r="D3307" s="17"/>
      <c r="E3307" s="17"/>
      <c r="F3307" s="17"/>
      <c r="G3307" s="17"/>
      <c r="H3307" s="17"/>
      <c r="I3307" s="17"/>
      <c r="J3307" s="17"/>
      <c r="K3307" s="17"/>
      <c r="L3307" s="17"/>
    </row>
    <row r="3308" spans="1:12" ht="12.75">
      <c r="A3308" s="17"/>
      <c r="B3308" s="17"/>
      <c r="C3308" s="17"/>
      <c r="D3308" s="17"/>
      <c r="E3308" s="17"/>
      <c r="F3308" s="17"/>
      <c r="G3308" s="17"/>
      <c r="H3308" s="17"/>
      <c r="I3308" s="17"/>
      <c r="J3308" s="17"/>
      <c r="K3308" s="17"/>
      <c r="L3308" s="17"/>
    </row>
    <row r="3309" spans="1:12" ht="12.75">
      <c r="A3309" s="17"/>
      <c r="B3309" s="17"/>
      <c r="C3309" s="17"/>
      <c r="D3309" s="17"/>
      <c r="E3309" s="17"/>
      <c r="F3309" s="17"/>
      <c r="G3309" s="17"/>
      <c r="H3309" s="17"/>
      <c r="I3309" s="17"/>
      <c r="J3309" s="17"/>
      <c r="K3309" s="17"/>
      <c r="L3309" s="17"/>
    </row>
    <row r="3310" spans="1:12" ht="12.75">
      <c r="A3310" s="17"/>
      <c r="B3310" s="17"/>
      <c r="C3310" s="17"/>
      <c r="D3310" s="17"/>
      <c r="E3310" s="17"/>
      <c r="F3310" s="17"/>
      <c r="G3310" s="17"/>
      <c r="H3310" s="17"/>
      <c r="I3310" s="17"/>
      <c r="J3310" s="17"/>
      <c r="K3310" s="17"/>
      <c r="L3310" s="17"/>
    </row>
    <row r="3311" spans="1:12" ht="12.75">
      <c r="A3311" s="17"/>
      <c r="B3311" s="17"/>
      <c r="C3311" s="17"/>
      <c r="D3311" s="17"/>
      <c r="E3311" s="17"/>
      <c r="F3311" s="17"/>
      <c r="G3311" s="17"/>
      <c r="H3311" s="17"/>
      <c r="I3311" s="17"/>
      <c r="J3311" s="17"/>
      <c r="K3311" s="17"/>
      <c r="L3311" s="17"/>
    </row>
    <row r="3312" spans="1:12" ht="12.75">
      <c r="A3312" s="17"/>
      <c r="B3312" s="17"/>
      <c r="C3312" s="17"/>
      <c r="D3312" s="17"/>
      <c r="E3312" s="17"/>
      <c r="F3312" s="17"/>
      <c r="G3312" s="17"/>
      <c r="H3312" s="17"/>
      <c r="I3312" s="17"/>
      <c r="J3312" s="17"/>
      <c r="K3312" s="17"/>
      <c r="L3312" s="17"/>
    </row>
    <row r="3313" spans="1:12" ht="12.75">
      <c r="A3313" s="17"/>
      <c r="B3313" s="17"/>
      <c r="C3313" s="17"/>
      <c r="D3313" s="17"/>
      <c r="E3313" s="17"/>
      <c r="F3313" s="17"/>
      <c r="G3313" s="17"/>
      <c r="H3313" s="17"/>
      <c r="I3313" s="17"/>
      <c r="J3313" s="17"/>
      <c r="K3313" s="17"/>
      <c r="L3313" s="17"/>
    </row>
    <row r="3314" spans="1:12" ht="12.75">
      <c r="A3314" s="17"/>
      <c r="B3314" s="17"/>
      <c r="C3314" s="17"/>
      <c r="D3314" s="17"/>
      <c r="E3314" s="17"/>
      <c r="F3314" s="17"/>
      <c r="G3314" s="17"/>
      <c r="H3314" s="17"/>
      <c r="I3314" s="17"/>
      <c r="J3314" s="17"/>
      <c r="K3314" s="17"/>
      <c r="L3314" s="17"/>
    </row>
    <row r="3315" spans="1:12" ht="12.75">
      <c r="A3315" s="17"/>
      <c r="B3315" s="17"/>
      <c r="C3315" s="17"/>
      <c r="D3315" s="17"/>
      <c r="E3315" s="17"/>
      <c r="F3315" s="17"/>
      <c r="G3315" s="17"/>
      <c r="H3315" s="17"/>
      <c r="I3315" s="17"/>
      <c r="J3315" s="17"/>
      <c r="K3315" s="17"/>
      <c r="L3315" s="17"/>
    </row>
    <row r="3316" spans="1:12" ht="12.75">
      <c r="A3316" s="17"/>
      <c r="B3316" s="17"/>
      <c r="C3316" s="17"/>
      <c r="D3316" s="17"/>
      <c r="E3316" s="17"/>
      <c r="F3316" s="17"/>
      <c r="G3316" s="17"/>
      <c r="H3316" s="17"/>
      <c r="I3316" s="17"/>
      <c r="J3316" s="17"/>
      <c r="K3316" s="17"/>
      <c r="L3316" s="17"/>
    </row>
    <row r="3317" spans="1:12" ht="12.75">
      <c r="A3317" s="17"/>
      <c r="B3317" s="17"/>
      <c r="C3317" s="17"/>
      <c r="D3317" s="17"/>
      <c r="E3317" s="17"/>
      <c r="F3317" s="17"/>
      <c r="G3317" s="17"/>
      <c r="H3317" s="17"/>
      <c r="I3317" s="17"/>
      <c r="J3317" s="17"/>
      <c r="K3317" s="17"/>
      <c r="L3317" s="17"/>
    </row>
    <row r="3318" spans="1:12" ht="12.75">
      <c r="A3318" s="17"/>
      <c r="B3318" s="17"/>
      <c r="C3318" s="17"/>
      <c r="D3318" s="17"/>
      <c r="E3318" s="17"/>
      <c r="F3318" s="17"/>
      <c r="G3318" s="17"/>
      <c r="H3318" s="17"/>
      <c r="I3318" s="17"/>
      <c r="J3318" s="17"/>
      <c r="K3318" s="17"/>
      <c r="L3318" s="17"/>
    </row>
    <row r="3319" spans="1:12" ht="12.75">
      <c r="A3319" s="17"/>
      <c r="B3319" s="17"/>
      <c r="C3319" s="17"/>
      <c r="D3319" s="17"/>
      <c r="E3319" s="17"/>
      <c r="F3319" s="17"/>
      <c r="G3319" s="17"/>
      <c r="H3319" s="17"/>
      <c r="I3319" s="17"/>
      <c r="J3319" s="17"/>
      <c r="K3319" s="17"/>
      <c r="L3319" s="17"/>
    </row>
    <row r="3320" spans="1:12" ht="12.75">
      <c r="A3320" s="17"/>
      <c r="B3320" s="17"/>
      <c r="C3320" s="17"/>
      <c r="D3320" s="17"/>
      <c r="E3320" s="17"/>
      <c r="F3320" s="17"/>
      <c r="G3320" s="17"/>
      <c r="H3320" s="17"/>
      <c r="I3320" s="17"/>
      <c r="J3320" s="17"/>
      <c r="K3320" s="17"/>
      <c r="L3320" s="17"/>
    </row>
    <row r="3321" spans="1:12" ht="12.75">
      <c r="A3321" s="17"/>
      <c r="B3321" s="17"/>
      <c r="C3321" s="17"/>
      <c r="D3321" s="17"/>
      <c r="E3321" s="17"/>
      <c r="F3321" s="17"/>
      <c r="G3321" s="17"/>
      <c r="H3321" s="17"/>
      <c r="I3321" s="17"/>
      <c r="J3321" s="17"/>
      <c r="K3321" s="17"/>
      <c r="L3321" s="17"/>
    </row>
    <row r="3322" spans="1:12" ht="12.75">
      <c r="A3322" s="17"/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</row>
    <row r="3323" spans="1:12" ht="12.75">
      <c r="A3323" s="17"/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</row>
    <row r="3324" spans="1:12" ht="12.75">
      <c r="A3324" s="17"/>
      <c r="B3324" s="17"/>
      <c r="C3324" s="17"/>
      <c r="D3324" s="17"/>
      <c r="E3324" s="17"/>
      <c r="F3324" s="17"/>
      <c r="G3324" s="17"/>
      <c r="H3324" s="17"/>
      <c r="I3324" s="17"/>
      <c r="J3324" s="17"/>
      <c r="K3324" s="17"/>
      <c r="L3324" s="17"/>
    </row>
    <row r="3325" spans="1:12" ht="12.75">
      <c r="A3325" s="17"/>
      <c r="B3325" s="17"/>
      <c r="C3325" s="17"/>
      <c r="D3325" s="17"/>
      <c r="E3325" s="17"/>
      <c r="F3325" s="17"/>
      <c r="G3325" s="17"/>
      <c r="H3325" s="17"/>
      <c r="I3325" s="17"/>
      <c r="J3325" s="17"/>
      <c r="K3325" s="17"/>
      <c r="L3325" s="17"/>
    </row>
    <row r="3326" spans="1:12" ht="12.75">
      <c r="A3326" s="17"/>
      <c r="B3326" s="17"/>
      <c r="C3326" s="17"/>
      <c r="D3326" s="17"/>
      <c r="E3326" s="17"/>
      <c r="F3326" s="17"/>
      <c r="G3326" s="17"/>
      <c r="H3326" s="17"/>
      <c r="I3326" s="17"/>
      <c r="J3326" s="17"/>
      <c r="K3326" s="17"/>
      <c r="L3326" s="17"/>
    </row>
    <row r="3327" spans="1:12" ht="12.75">
      <c r="A3327" s="17"/>
      <c r="B3327" s="17"/>
      <c r="C3327" s="17"/>
      <c r="D3327" s="17"/>
      <c r="E3327" s="17"/>
      <c r="F3327" s="17"/>
      <c r="G3327" s="17"/>
      <c r="H3327" s="17"/>
      <c r="I3327" s="17"/>
      <c r="J3327" s="17"/>
      <c r="K3327" s="17"/>
      <c r="L3327" s="17"/>
    </row>
    <row r="3328" spans="1:12" ht="12.75">
      <c r="A3328" s="17"/>
      <c r="B3328" s="17"/>
      <c r="C3328" s="17"/>
      <c r="D3328" s="17"/>
      <c r="E3328" s="17"/>
      <c r="F3328" s="17"/>
      <c r="G3328" s="17"/>
      <c r="H3328" s="17"/>
      <c r="I3328" s="17"/>
      <c r="J3328" s="17"/>
      <c r="K3328" s="17"/>
      <c r="L3328" s="17"/>
    </row>
    <row r="3329" spans="1:12" ht="12.75">
      <c r="A3329" s="17"/>
      <c r="B3329" s="17"/>
      <c r="C3329" s="17"/>
      <c r="D3329" s="17"/>
      <c r="E3329" s="17"/>
      <c r="F3329" s="17"/>
      <c r="G3329" s="17"/>
      <c r="H3329" s="17"/>
      <c r="I3329" s="17"/>
      <c r="J3329" s="17"/>
      <c r="K3329" s="17"/>
      <c r="L3329" s="17"/>
    </row>
    <row r="3330" spans="1:12" ht="12.75">
      <c r="A3330" s="17"/>
      <c r="B3330" s="17"/>
      <c r="C3330" s="17"/>
      <c r="D3330" s="17"/>
      <c r="E3330" s="17"/>
      <c r="F3330" s="17"/>
      <c r="G3330" s="17"/>
      <c r="H3330" s="17"/>
      <c r="I3330" s="17"/>
      <c r="J3330" s="17"/>
      <c r="K3330" s="17"/>
      <c r="L3330" s="17"/>
    </row>
    <row r="3331" spans="1:12" ht="12.75">
      <c r="A3331" s="17"/>
      <c r="B3331" s="17"/>
      <c r="C3331" s="17"/>
      <c r="D3331" s="17"/>
      <c r="E3331" s="17"/>
      <c r="F3331" s="17"/>
      <c r="G3331" s="17"/>
      <c r="H3331" s="17"/>
      <c r="I3331" s="17"/>
      <c r="J3331" s="17"/>
      <c r="K3331" s="17"/>
      <c r="L3331" s="17"/>
    </row>
    <row r="3332" spans="1:12" ht="12.75">
      <c r="A3332" s="17"/>
      <c r="B3332" s="17"/>
      <c r="C3332" s="17"/>
      <c r="D3332" s="17"/>
      <c r="E3332" s="17"/>
      <c r="F3332" s="17"/>
      <c r="G3332" s="17"/>
      <c r="H3332" s="17"/>
      <c r="I3332" s="17"/>
      <c r="J3332" s="17"/>
      <c r="K3332" s="17"/>
      <c r="L3332" s="17"/>
    </row>
    <row r="3333" spans="1:12" ht="12.75">
      <c r="A3333" s="17"/>
      <c r="B3333" s="17"/>
      <c r="C3333" s="17"/>
      <c r="D3333" s="17"/>
      <c r="E3333" s="17"/>
      <c r="F3333" s="17"/>
      <c r="G3333" s="17"/>
      <c r="H3333" s="17"/>
      <c r="I3333" s="17"/>
      <c r="J3333" s="17"/>
      <c r="K3333" s="17"/>
      <c r="L3333" s="17"/>
    </row>
    <row r="3334" spans="1:12" ht="12.75">
      <c r="A3334" s="17"/>
      <c r="B3334" s="17"/>
      <c r="C3334" s="17"/>
      <c r="D3334" s="17"/>
      <c r="E3334" s="17"/>
      <c r="F3334" s="17"/>
      <c r="G3334" s="17"/>
      <c r="H3334" s="17"/>
      <c r="I3334" s="17"/>
      <c r="J3334" s="17"/>
      <c r="K3334" s="17"/>
      <c r="L3334" s="17"/>
    </row>
    <row r="3335" spans="1:12" ht="12.75">
      <c r="A3335" s="17"/>
      <c r="B3335" s="17"/>
      <c r="C3335" s="17"/>
      <c r="D3335" s="17"/>
      <c r="E3335" s="17"/>
      <c r="F3335" s="17"/>
      <c r="G3335" s="17"/>
      <c r="H3335" s="17"/>
      <c r="I3335" s="17"/>
      <c r="J3335" s="17"/>
      <c r="K3335" s="17"/>
      <c r="L3335" s="17"/>
    </row>
    <row r="3336" spans="1:12" ht="12.75">
      <c r="A3336" s="17"/>
      <c r="B3336" s="17"/>
      <c r="C3336" s="17"/>
      <c r="D3336" s="17"/>
      <c r="E3336" s="17"/>
      <c r="F3336" s="17"/>
      <c r="G3336" s="17"/>
      <c r="H3336" s="17"/>
      <c r="I3336" s="17"/>
      <c r="J3336" s="17"/>
      <c r="K3336" s="17"/>
      <c r="L3336" s="17"/>
    </row>
    <row r="3337" spans="1:12" ht="12.75">
      <c r="A3337" s="17"/>
      <c r="B3337" s="17"/>
      <c r="C3337" s="17"/>
      <c r="D3337" s="17"/>
      <c r="E3337" s="17"/>
      <c r="F3337" s="17"/>
      <c r="G3337" s="17"/>
      <c r="H3337" s="17"/>
      <c r="I3337" s="17"/>
      <c r="J3337" s="17"/>
      <c r="K3337" s="17"/>
      <c r="L3337" s="17"/>
    </row>
    <row r="3338" spans="1:12" ht="12.75">
      <c r="A3338" s="17"/>
      <c r="B3338" s="17"/>
      <c r="C3338" s="17"/>
      <c r="D3338" s="17"/>
      <c r="E3338" s="17"/>
      <c r="F3338" s="17"/>
      <c r="G3338" s="17"/>
      <c r="H3338" s="17"/>
      <c r="I3338" s="17"/>
      <c r="J3338" s="17"/>
      <c r="K3338" s="17"/>
      <c r="L3338" s="17"/>
    </row>
    <row r="3339" spans="1:12" ht="12.75">
      <c r="A3339" s="17"/>
      <c r="B3339" s="17"/>
      <c r="C3339" s="17"/>
      <c r="D3339" s="17"/>
      <c r="E3339" s="17"/>
      <c r="F3339" s="17"/>
      <c r="G3339" s="17"/>
      <c r="H3339" s="17"/>
      <c r="I3339" s="17"/>
      <c r="J3339" s="17"/>
      <c r="K3339" s="17"/>
      <c r="L3339" s="17"/>
    </row>
    <row r="3340" spans="1:12" ht="12.75">
      <c r="A3340" s="17"/>
      <c r="B3340" s="17"/>
      <c r="C3340" s="17"/>
      <c r="D3340" s="17"/>
      <c r="E3340" s="17"/>
      <c r="F3340" s="17"/>
      <c r="G3340" s="17"/>
      <c r="H3340" s="17"/>
      <c r="I3340" s="17"/>
      <c r="J3340" s="17"/>
      <c r="K3340" s="17"/>
      <c r="L3340" s="17"/>
    </row>
    <row r="3341" spans="1:12" ht="12.75">
      <c r="A3341" s="17"/>
      <c r="B3341" s="17"/>
      <c r="C3341" s="17"/>
      <c r="D3341" s="17"/>
      <c r="E3341" s="17"/>
      <c r="F3341" s="17"/>
      <c r="G3341" s="17"/>
      <c r="H3341" s="17"/>
      <c r="I3341" s="17"/>
      <c r="J3341" s="17"/>
      <c r="K3341" s="17"/>
      <c r="L3341" s="17"/>
    </row>
    <row r="3342" spans="1:12" ht="12.75">
      <c r="A3342" s="17"/>
      <c r="B3342" s="17"/>
      <c r="C3342" s="17"/>
      <c r="D3342" s="17"/>
      <c r="E3342" s="17"/>
      <c r="F3342" s="17"/>
      <c r="G3342" s="17"/>
      <c r="H3342" s="17"/>
      <c r="I3342" s="17"/>
      <c r="J3342" s="17"/>
      <c r="K3342" s="17"/>
      <c r="L3342" s="17"/>
    </row>
    <row r="3343" spans="1:12" ht="12.75">
      <c r="A3343" s="17"/>
      <c r="B3343" s="17"/>
      <c r="C3343" s="17"/>
      <c r="D3343" s="17"/>
      <c r="E3343" s="17"/>
      <c r="F3343" s="17"/>
      <c r="G3343" s="17"/>
      <c r="H3343" s="17"/>
      <c r="I3343" s="17"/>
      <c r="J3343" s="17"/>
      <c r="K3343" s="17"/>
      <c r="L3343" s="17"/>
    </row>
    <row r="3344" spans="1:12" ht="12.75">
      <c r="A3344" s="17"/>
      <c r="B3344" s="17"/>
      <c r="C3344" s="17"/>
      <c r="D3344" s="17"/>
      <c r="E3344" s="17"/>
      <c r="F3344" s="17"/>
      <c r="G3344" s="17"/>
      <c r="H3344" s="17"/>
      <c r="I3344" s="17"/>
      <c r="J3344" s="17"/>
      <c r="K3344" s="17"/>
      <c r="L3344" s="17"/>
    </row>
    <row r="3345" spans="1:12" ht="12.75">
      <c r="A3345" s="17"/>
      <c r="B3345" s="17"/>
      <c r="C3345" s="17"/>
      <c r="D3345" s="17"/>
      <c r="E3345" s="17"/>
      <c r="F3345" s="17"/>
      <c r="G3345" s="17"/>
      <c r="H3345" s="17"/>
      <c r="I3345" s="17"/>
      <c r="J3345" s="17"/>
      <c r="K3345" s="17"/>
      <c r="L3345" s="17"/>
    </row>
    <row r="3346" spans="1:12" ht="12.75">
      <c r="A3346" s="17"/>
      <c r="B3346" s="17"/>
      <c r="C3346" s="17"/>
      <c r="D3346" s="17"/>
      <c r="E3346" s="17"/>
      <c r="F3346" s="17"/>
      <c r="G3346" s="17"/>
      <c r="H3346" s="17"/>
      <c r="I3346" s="17"/>
      <c r="J3346" s="17"/>
      <c r="K3346" s="17"/>
      <c r="L3346" s="17"/>
    </row>
    <row r="3347" spans="1:12" ht="12.75">
      <c r="A3347" s="17"/>
      <c r="B3347" s="17"/>
      <c r="C3347" s="17"/>
      <c r="D3347" s="17"/>
      <c r="E3347" s="17"/>
      <c r="F3347" s="17"/>
      <c r="G3347" s="17"/>
      <c r="H3347" s="17"/>
      <c r="I3347" s="17"/>
      <c r="J3347" s="17"/>
      <c r="K3347" s="17"/>
      <c r="L3347" s="17"/>
    </row>
    <row r="3348" spans="1:12" ht="12.75">
      <c r="A3348" s="17"/>
      <c r="B3348" s="17"/>
      <c r="C3348" s="17"/>
      <c r="D3348" s="17"/>
      <c r="E3348" s="17"/>
      <c r="F3348" s="17"/>
      <c r="G3348" s="17"/>
      <c r="H3348" s="17"/>
      <c r="I3348" s="17"/>
      <c r="J3348" s="17"/>
      <c r="K3348" s="17"/>
      <c r="L3348" s="17"/>
    </row>
    <row r="3349" spans="1:12" ht="12.75">
      <c r="A3349" s="17"/>
      <c r="B3349" s="17"/>
      <c r="C3349" s="17"/>
      <c r="D3349" s="17"/>
      <c r="E3349" s="17"/>
      <c r="F3349" s="17"/>
      <c r="G3349" s="17"/>
      <c r="H3349" s="17"/>
      <c r="I3349" s="17"/>
      <c r="J3349" s="17"/>
      <c r="K3349" s="17"/>
      <c r="L3349" s="17"/>
    </row>
    <row r="3350" spans="1:12" ht="12.75">
      <c r="A3350" s="17"/>
      <c r="B3350" s="17"/>
      <c r="C3350" s="17"/>
      <c r="D3350" s="17"/>
      <c r="E3350" s="17"/>
      <c r="F3350" s="17"/>
      <c r="G3350" s="17"/>
      <c r="H3350" s="17"/>
      <c r="I3350" s="17"/>
      <c r="J3350" s="17"/>
      <c r="K3350" s="17"/>
      <c r="L3350" s="17"/>
    </row>
    <row r="3351" spans="1:12" ht="12.75">
      <c r="A3351" s="17"/>
      <c r="B3351" s="17"/>
      <c r="C3351" s="17"/>
      <c r="D3351" s="17"/>
      <c r="E3351" s="17"/>
      <c r="F3351" s="17"/>
      <c r="G3351" s="17"/>
      <c r="H3351" s="17"/>
      <c r="I3351" s="17"/>
      <c r="J3351" s="17"/>
      <c r="K3351" s="17"/>
      <c r="L3351" s="17"/>
    </row>
    <row r="3352" spans="1:12" ht="12.75">
      <c r="A3352" s="17"/>
      <c r="B3352" s="17"/>
      <c r="C3352" s="17"/>
      <c r="D3352" s="17"/>
      <c r="E3352" s="17"/>
      <c r="F3352" s="17"/>
      <c r="G3352" s="17"/>
      <c r="H3352" s="17"/>
      <c r="I3352" s="17"/>
      <c r="J3352" s="17"/>
      <c r="K3352" s="17"/>
      <c r="L3352" s="17"/>
    </row>
    <row r="3353" spans="1:12" ht="12.75">
      <c r="A3353" s="17"/>
      <c r="B3353" s="17"/>
      <c r="C3353" s="17"/>
      <c r="D3353" s="17"/>
      <c r="E3353" s="17"/>
      <c r="F3353" s="17"/>
      <c r="G3353" s="17"/>
      <c r="H3353" s="17"/>
      <c r="I3353" s="17"/>
      <c r="J3353" s="17"/>
      <c r="K3353" s="17"/>
      <c r="L3353" s="17"/>
    </row>
    <row r="3354" spans="1:12" ht="12.75">
      <c r="A3354" s="17"/>
      <c r="B3354" s="17"/>
      <c r="C3354" s="17"/>
      <c r="D3354" s="17"/>
      <c r="E3354" s="17"/>
      <c r="F3354" s="17"/>
      <c r="G3354" s="17"/>
      <c r="H3354" s="17"/>
      <c r="I3354" s="17"/>
      <c r="J3354" s="17"/>
      <c r="K3354" s="17"/>
      <c r="L3354" s="17"/>
    </row>
    <row r="3355" spans="1:12" ht="12.75">
      <c r="A3355" s="17"/>
      <c r="B3355" s="17"/>
      <c r="C3355" s="17"/>
      <c r="D3355" s="17"/>
      <c r="E3355" s="17"/>
      <c r="F3355" s="17"/>
      <c r="G3355" s="17"/>
      <c r="H3355" s="17"/>
      <c r="I3355" s="17"/>
      <c r="J3355" s="17"/>
      <c r="K3355" s="17"/>
      <c r="L3355" s="17"/>
    </row>
    <row r="3356" spans="1:12" ht="12.75">
      <c r="A3356" s="17"/>
      <c r="B3356" s="17"/>
      <c r="C3356" s="17"/>
      <c r="D3356" s="17"/>
      <c r="E3356" s="17"/>
      <c r="F3356" s="17"/>
      <c r="G3356" s="17"/>
      <c r="H3356" s="17"/>
      <c r="I3356" s="17"/>
      <c r="J3356" s="17"/>
      <c r="K3356" s="17"/>
      <c r="L3356" s="17"/>
    </row>
    <row r="3357" spans="1:12" ht="12.75">
      <c r="A3357" s="17"/>
      <c r="B3357" s="17"/>
      <c r="C3357" s="17"/>
      <c r="D3357" s="17"/>
      <c r="E3357" s="17"/>
      <c r="F3357" s="17"/>
      <c r="G3357" s="17"/>
      <c r="H3357" s="17"/>
      <c r="I3357" s="17"/>
      <c r="J3357" s="17"/>
      <c r="K3357" s="17"/>
      <c r="L3357" s="17"/>
    </row>
    <row r="3358" spans="1:12" ht="12.75">
      <c r="A3358" s="17"/>
      <c r="B3358" s="17"/>
      <c r="C3358" s="17"/>
      <c r="D3358" s="17"/>
      <c r="E3358" s="17"/>
      <c r="F3358" s="17"/>
      <c r="G3358" s="17"/>
      <c r="H3358" s="17"/>
      <c r="I3358" s="17"/>
      <c r="J3358" s="17"/>
      <c r="K3358" s="17"/>
      <c r="L3358" s="17"/>
    </row>
    <row r="3359" spans="1:12" ht="12.75">
      <c r="A3359" s="17"/>
      <c r="B3359" s="17"/>
      <c r="C3359" s="17"/>
      <c r="D3359" s="17"/>
      <c r="E3359" s="17"/>
      <c r="F3359" s="17"/>
      <c r="G3359" s="17"/>
      <c r="H3359" s="17"/>
      <c r="I3359" s="17"/>
      <c r="J3359" s="17"/>
      <c r="K3359" s="17"/>
      <c r="L3359" s="17"/>
    </row>
    <row r="3360" spans="1:12" ht="12.75">
      <c r="A3360" s="17"/>
      <c r="B3360" s="17"/>
      <c r="C3360" s="17"/>
      <c r="D3360" s="17"/>
      <c r="E3360" s="17"/>
      <c r="F3360" s="17"/>
      <c r="G3360" s="17"/>
      <c r="H3360" s="17"/>
      <c r="I3360" s="17"/>
      <c r="J3360" s="17"/>
      <c r="K3360" s="17"/>
      <c r="L3360" s="17"/>
    </row>
    <row r="3361" spans="1:12" ht="12.75">
      <c r="A3361" s="17"/>
      <c r="B3361" s="17"/>
      <c r="C3361" s="17"/>
      <c r="D3361" s="17"/>
      <c r="E3361" s="17"/>
      <c r="F3361" s="17"/>
      <c r="G3361" s="17"/>
      <c r="H3361" s="17"/>
      <c r="I3361" s="17"/>
      <c r="J3361" s="17"/>
      <c r="K3361" s="17"/>
      <c r="L3361" s="17"/>
    </row>
    <row r="3362" spans="1:12" ht="12.75">
      <c r="A3362" s="17"/>
      <c r="B3362" s="17"/>
      <c r="C3362" s="17"/>
      <c r="D3362" s="17"/>
      <c r="E3362" s="17"/>
      <c r="F3362" s="17"/>
      <c r="G3362" s="17"/>
      <c r="H3362" s="17"/>
      <c r="I3362" s="17"/>
      <c r="J3362" s="17"/>
      <c r="K3362" s="17"/>
      <c r="L3362" s="17"/>
    </row>
    <row r="3363" spans="1:12" ht="12.75">
      <c r="A3363" s="17"/>
      <c r="B3363" s="17"/>
      <c r="C3363" s="17"/>
      <c r="D3363" s="17"/>
      <c r="E3363" s="17"/>
      <c r="F3363" s="17"/>
      <c r="G3363" s="17"/>
      <c r="H3363" s="17"/>
      <c r="I3363" s="17"/>
      <c r="J3363" s="17"/>
      <c r="K3363" s="17"/>
      <c r="L3363" s="17"/>
    </row>
    <row r="3364" spans="1:12" ht="12.75">
      <c r="A3364" s="17"/>
      <c r="B3364" s="17"/>
      <c r="C3364" s="17"/>
      <c r="D3364" s="17"/>
      <c r="E3364" s="17"/>
      <c r="F3364" s="17"/>
      <c r="G3364" s="17"/>
      <c r="H3364" s="17"/>
      <c r="I3364" s="17"/>
      <c r="J3364" s="17"/>
      <c r="K3364" s="17"/>
      <c r="L3364" s="17"/>
    </row>
    <row r="3365" spans="1:12" ht="12.75">
      <c r="A3365" s="17"/>
      <c r="B3365" s="17"/>
      <c r="C3365" s="17"/>
      <c r="D3365" s="17"/>
      <c r="E3365" s="17"/>
      <c r="F3365" s="17"/>
      <c r="G3365" s="17"/>
      <c r="H3365" s="17"/>
      <c r="I3365" s="17"/>
      <c r="J3365" s="17"/>
      <c r="K3365" s="17"/>
      <c r="L3365" s="17"/>
    </row>
    <row r="3366" spans="1:12" ht="12.75">
      <c r="A3366" s="17"/>
      <c r="B3366" s="17"/>
      <c r="C3366" s="17"/>
      <c r="D3366" s="17"/>
      <c r="E3366" s="17"/>
      <c r="F3366" s="17"/>
      <c r="G3366" s="17"/>
      <c r="H3366" s="17"/>
      <c r="I3366" s="17"/>
      <c r="J3366" s="17"/>
      <c r="K3366" s="17"/>
      <c r="L3366" s="17"/>
    </row>
    <row r="3367" spans="1:12" ht="12.75">
      <c r="A3367" s="17"/>
      <c r="B3367" s="17"/>
      <c r="C3367" s="17"/>
      <c r="D3367" s="17"/>
      <c r="E3367" s="17"/>
      <c r="F3367" s="17"/>
      <c r="G3367" s="17"/>
      <c r="H3367" s="17"/>
      <c r="I3367" s="17"/>
      <c r="J3367" s="17"/>
      <c r="K3367" s="17"/>
      <c r="L3367" s="17"/>
    </row>
    <row r="3368" spans="1:12" ht="12.75">
      <c r="A3368" s="17"/>
      <c r="B3368" s="17"/>
      <c r="C3368" s="17"/>
      <c r="D3368" s="17"/>
      <c r="E3368" s="17"/>
      <c r="F3368" s="17"/>
      <c r="G3368" s="17"/>
      <c r="H3368" s="17"/>
      <c r="I3368" s="17"/>
      <c r="J3368" s="17"/>
      <c r="K3368" s="17"/>
      <c r="L3368" s="17"/>
    </row>
    <row r="3369" spans="1:12" ht="12.75">
      <c r="A3369" s="17"/>
      <c r="B3369" s="17"/>
      <c r="C3369" s="17"/>
      <c r="D3369" s="17"/>
      <c r="E3369" s="17"/>
      <c r="F3369" s="17"/>
      <c r="G3369" s="17"/>
      <c r="H3369" s="17"/>
      <c r="I3369" s="17"/>
      <c r="J3369" s="17"/>
      <c r="K3369" s="17"/>
      <c r="L3369" s="17"/>
    </row>
    <row r="3370" spans="1:12" ht="12.75">
      <c r="A3370" s="17"/>
      <c r="B3370" s="17"/>
      <c r="C3370" s="17"/>
      <c r="D3370" s="17"/>
      <c r="E3370" s="17"/>
      <c r="F3370" s="17"/>
      <c r="G3370" s="17"/>
      <c r="H3370" s="17"/>
      <c r="I3370" s="17"/>
      <c r="J3370" s="17"/>
      <c r="K3370" s="17"/>
      <c r="L3370" s="17"/>
    </row>
    <row r="3371" spans="1:12" ht="12.75">
      <c r="A3371" s="17"/>
      <c r="B3371" s="17"/>
      <c r="C3371" s="17"/>
      <c r="D3371" s="17"/>
      <c r="E3371" s="17"/>
      <c r="F3371" s="17"/>
      <c r="G3371" s="17"/>
      <c r="H3371" s="17"/>
      <c r="I3371" s="17"/>
      <c r="J3371" s="17"/>
      <c r="K3371" s="17"/>
      <c r="L3371" s="17"/>
    </row>
    <row r="3372" spans="1:12" ht="12.75">
      <c r="A3372" s="17"/>
      <c r="B3372" s="17"/>
      <c r="C3372" s="17"/>
      <c r="D3372" s="17"/>
      <c r="E3372" s="17"/>
      <c r="F3372" s="17"/>
      <c r="G3372" s="17"/>
      <c r="H3372" s="17"/>
      <c r="I3372" s="17"/>
      <c r="J3372" s="17"/>
      <c r="K3372" s="17"/>
      <c r="L3372" s="17"/>
    </row>
    <row r="3373" spans="1:12" ht="12.75">
      <c r="A3373" s="17"/>
      <c r="B3373" s="17"/>
      <c r="C3373" s="17"/>
      <c r="D3373" s="17"/>
      <c r="E3373" s="17"/>
      <c r="F3373" s="17"/>
      <c r="G3373" s="17"/>
      <c r="H3373" s="17"/>
      <c r="I3373" s="17"/>
      <c r="J3373" s="17"/>
      <c r="K3373" s="17"/>
      <c r="L3373" s="17"/>
    </row>
    <row r="3374" spans="1:12" ht="12.75">
      <c r="A3374" s="17"/>
      <c r="B3374" s="17"/>
      <c r="C3374" s="17"/>
      <c r="D3374" s="17"/>
      <c r="E3374" s="17"/>
      <c r="F3374" s="17"/>
      <c r="G3374" s="17"/>
      <c r="H3374" s="17"/>
      <c r="I3374" s="17"/>
      <c r="J3374" s="17"/>
      <c r="K3374" s="17"/>
      <c r="L3374" s="17"/>
    </row>
    <row r="3375" spans="1:12" ht="12.75">
      <c r="A3375" s="17"/>
      <c r="B3375" s="17"/>
      <c r="C3375" s="17"/>
      <c r="D3375" s="17"/>
      <c r="E3375" s="17"/>
      <c r="F3375" s="17"/>
      <c r="G3375" s="17"/>
      <c r="H3375" s="17"/>
      <c r="I3375" s="17"/>
      <c r="J3375" s="17"/>
      <c r="K3375" s="17"/>
      <c r="L3375" s="17"/>
    </row>
    <row r="3376" spans="1:12" ht="12.75">
      <c r="A3376" s="17"/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</row>
    <row r="3377" spans="1:12" ht="12.75">
      <c r="A3377" s="17"/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</row>
    <row r="3378" spans="1:12" ht="12.75">
      <c r="A3378" s="17"/>
      <c r="B3378" s="17"/>
      <c r="C3378" s="17"/>
      <c r="D3378" s="17"/>
      <c r="E3378" s="17"/>
      <c r="F3378" s="17"/>
      <c r="G3378" s="17"/>
      <c r="H3378" s="17"/>
      <c r="I3378" s="17"/>
      <c r="J3378" s="17"/>
      <c r="K3378" s="17"/>
      <c r="L3378" s="17"/>
    </row>
    <row r="3379" spans="1:12" ht="12.75">
      <c r="A3379" s="17"/>
      <c r="B3379" s="17"/>
      <c r="C3379" s="17"/>
      <c r="D3379" s="17"/>
      <c r="E3379" s="17"/>
      <c r="F3379" s="17"/>
      <c r="G3379" s="17"/>
      <c r="H3379" s="17"/>
      <c r="I3379" s="17"/>
      <c r="J3379" s="17"/>
      <c r="K3379" s="17"/>
      <c r="L3379" s="17"/>
    </row>
    <row r="3380" spans="1:12" ht="12.75">
      <c r="A3380" s="17"/>
      <c r="B3380" s="17"/>
      <c r="C3380" s="17"/>
      <c r="D3380" s="17"/>
      <c r="E3380" s="17"/>
      <c r="F3380" s="17"/>
      <c r="G3380" s="17"/>
      <c r="H3380" s="17"/>
      <c r="I3380" s="17"/>
      <c r="J3380" s="17"/>
      <c r="K3380" s="17"/>
      <c r="L3380" s="17"/>
    </row>
    <row r="3381" spans="1:12" ht="12.75">
      <c r="A3381" s="17"/>
      <c r="B3381" s="17"/>
      <c r="C3381" s="17"/>
      <c r="D3381" s="17"/>
      <c r="E3381" s="17"/>
      <c r="F3381" s="17"/>
      <c r="G3381" s="17"/>
      <c r="H3381" s="17"/>
      <c r="I3381" s="17"/>
      <c r="J3381" s="17"/>
      <c r="K3381" s="17"/>
      <c r="L3381" s="17"/>
    </row>
    <row r="3382" spans="1:12" ht="12.75">
      <c r="A3382" s="17"/>
      <c r="B3382" s="17"/>
      <c r="C3382" s="17"/>
      <c r="D3382" s="17"/>
      <c r="E3382" s="17"/>
      <c r="F3382" s="17"/>
      <c r="G3382" s="17"/>
      <c r="H3382" s="17"/>
      <c r="I3382" s="17"/>
      <c r="J3382" s="17"/>
      <c r="K3382" s="17"/>
      <c r="L3382" s="17"/>
    </row>
    <row r="3383" spans="1:12" ht="12.75">
      <c r="A3383" s="17"/>
      <c r="B3383" s="17"/>
      <c r="C3383" s="17"/>
      <c r="D3383" s="17"/>
      <c r="E3383" s="17"/>
      <c r="F3383" s="17"/>
      <c r="G3383" s="17"/>
      <c r="H3383" s="17"/>
      <c r="I3383" s="17"/>
      <c r="J3383" s="17"/>
      <c r="K3383" s="17"/>
      <c r="L3383" s="17"/>
    </row>
    <row r="3384" spans="1:12" ht="12.75">
      <c r="A3384" s="17"/>
      <c r="B3384" s="17"/>
      <c r="C3384" s="17"/>
      <c r="D3384" s="17"/>
      <c r="E3384" s="17"/>
      <c r="F3384" s="17"/>
      <c r="G3384" s="17"/>
      <c r="H3384" s="17"/>
      <c r="I3384" s="17"/>
      <c r="J3384" s="17"/>
      <c r="K3384" s="17"/>
      <c r="L3384" s="17"/>
    </row>
    <row r="3385" spans="1:12" ht="12.75">
      <c r="A3385" s="17"/>
      <c r="B3385" s="17"/>
      <c r="C3385" s="17"/>
      <c r="D3385" s="17"/>
      <c r="E3385" s="17"/>
      <c r="F3385" s="17"/>
      <c r="G3385" s="17"/>
      <c r="H3385" s="17"/>
      <c r="I3385" s="17"/>
      <c r="J3385" s="17"/>
      <c r="K3385" s="17"/>
      <c r="L3385" s="17"/>
    </row>
    <row r="3386" spans="1:12" ht="12.75">
      <c r="A3386" s="17"/>
      <c r="B3386" s="17"/>
      <c r="C3386" s="17"/>
      <c r="D3386" s="17"/>
      <c r="E3386" s="17"/>
      <c r="F3386" s="17"/>
      <c r="G3386" s="17"/>
      <c r="H3386" s="17"/>
      <c r="I3386" s="17"/>
      <c r="J3386" s="17"/>
      <c r="K3386" s="17"/>
      <c r="L3386" s="17"/>
    </row>
    <row r="3387" spans="1:12" ht="12.75">
      <c r="A3387" s="17"/>
      <c r="B3387" s="17"/>
      <c r="C3387" s="17"/>
      <c r="D3387" s="17"/>
      <c r="E3387" s="17"/>
      <c r="F3387" s="17"/>
      <c r="G3387" s="17"/>
      <c r="H3387" s="17"/>
      <c r="I3387" s="17"/>
      <c r="J3387" s="17"/>
      <c r="K3387" s="17"/>
      <c r="L3387" s="17"/>
    </row>
    <row r="3388" spans="1:12" ht="12.75">
      <c r="A3388" s="17"/>
      <c r="B3388" s="17"/>
      <c r="C3388" s="17"/>
      <c r="D3388" s="17"/>
      <c r="E3388" s="17"/>
      <c r="F3388" s="17"/>
      <c r="G3388" s="17"/>
      <c r="H3388" s="17"/>
      <c r="I3388" s="17"/>
      <c r="J3388" s="17"/>
      <c r="K3388" s="17"/>
      <c r="L3388" s="17"/>
    </row>
    <row r="3389" spans="1:12" ht="12.75">
      <c r="A3389" s="17"/>
      <c r="B3389" s="17"/>
      <c r="C3389" s="17"/>
      <c r="D3389" s="17"/>
      <c r="E3389" s="17"/>
      <c r="F3389" s="17"/>
      <c r="G3389" s="17"/>
      <c r="H3389" s="17"/>
      <c r="I3389" s="17"/>
      <c r="J3389" s="17"/>
      <c r="K3389" s="17"/>
      <c r="L3389" s="17"/>
    </row>
    <row r="3390" spans="1:12" ht="12.75">
      <c r="A3390" s="17"/>
      <c r="B3390" s="17"/>
      <c r="C3390" s="17"/>
      <c r="D3390" s="17"/>
      <c r="E3390" s="17"/>
      <c r="F3390" s="17"/>
      <c r="G3390" s="17"/>
      <c r="H3390" s="17"/>
      <c r="I3390" s="17"/>
      <c r="J3390" s="17"/>
      <c r="K3390" s="17"/>
      <c r="L3390" s="17"/>
    </row>
    <row r="3391" spans="1:12" ht="12.75">
      <c r="A3391" s="17"/>
      <c r="B3391" s="17"/>
      <c r="C3391" s="17"/>
      <c r="D3391" s="17"/>
      <c r="E3391" s="17"/>
      <c r="F3391" s="17"/>
      <c r="G3391" s="17"/>
      <c r="H3391" s="17"/>
      <c r="I3391" s="17"/>
      <c r="J3391" s="17"/>
      <c r="K3391" s="17"/>
      <c r="L3391" s="17"/>
    </row>
    <row r="3392" spans="1:12" ht="12.75">
      <c r="A3392" s="17"/>
      <c r="B3392" s="17"/>
      <c r="C3392" s="17"/>
      <c r="D3392" s="17"/>
      <c r="E3392" s="17"/>
      <c r="F3392" s="17"/>
      <c r="G3392" s="17"/>
      <c r="H3392" s="17"/>
      <c r="I3392" s="17"/>
      <c r="J3392" s="17"/>
      <c r="K3392" s="17"/>
      <c r="L3392" s="17"/>
    </row>
    <row r="3393" spans="1:12" ht="12.75">
      <c r="A3393" s="17"/>
      <c r="B3393" s="17"/>
      <c r="C3393" s="17"/>
      <c r="D3393" s="17"/>
      <c r="E3393" s="17"/>
      <c r="F3393" s="17"/>
      <c r="G3393" s="17"/>
      <c r="H3393" s="17"/>
      <c r="I3393" s="17"/>
      <c r="J3393" s="17"/>
      <c r="K3393" s="17"/>
      <c r="L3393" s="17"/>
    </row>
    <row r="3394" spans="1:12" ht="12.75">
      <c r="A3394" s="17"/>
      <c r="B3394" s="17"/>
      <c r="C3394" s="17"/>
      <c r="D3394" s="17"/>
      <c r="E3394" s="17"/>
      <c r="F3394" s="17"/>
      <c r="G3394" s="17"/>
      <c r="H3394" s="17"/>
      <c r="I3394" s="17"/>
      <c r="J3394" s="17"/>
      <c r="K3394" s="17"/>
      <c r="L3394" s="17"/>
    </row>
    <row r="3395" spans="1:12" ht="12.75">
      <c r="A3395" s="17"/>
      <c r="B3395" s="17"/>
      <c r="C3395" s="17"/>
      <c r="D3395" s="17"/>
      <c r="E3395" s="17"/>
      <c r="F3395" s="17"/>
      <c r="G3395" s="17"/>
      <c r="H3395" s="17"/>
      <c r="I3395" s="17"/>
      <c r="J3395" s="17"/>
      <c r="K3395" s="17"/>
      <c r="L3395" s="17"/>
    </row>
    <row r="3396" spans="1:12" ht="12.75">
      <c r="A3396" s="17"/>
      <c r="B3396" s="17"/>
      <c r="C3396" s="17"/>
      <c r="D3396" s="17"/>
      <c r="E3396" s="17"/>
      <c r="F3396" s="17"/>
      <c r="G3396" s="17"/>
      <c r="H3396" s="17"/>
      <c r="I3396" s="17"/>
      <c r="J3396" s="17"/>
      <c r="K3396" s="17"/>
      <c r="L3396" s="17"/>
    </row>
    <row r="3397" spans="1:12" ht="12.75">
      <c r="A3397" s="17"/>
      <c r="B3397" s="17"/>
      <c r="C3397" s="17"/>
      <c r="D3397" s="17"/>
      <c r="E3397" s="17"/>
      <c r="F3397" s="17"/>
      <c r="G3397" s="17"/>
      <c r="H3397" s="17"/>
      <c r="I3397" s="17"/>
      <c r="J3397" s="17"/>
      <c r="K3397" s="17"/>
      <c r="L3397" s="17"/>
    </row>
    <row r="3398" spans="1:12" ht="12.75">
      <c r="A3398" s="17"/>
      <c r="B3398" s="17"/>
      <c r="C3398" s="17"/>
      <c r="D3398" s="17"/>
      <c r="E3398" s="17"/>
      <c r="F3398" s="17"/>
      <c r="G3398" s="17"/>
      <c r="H3398" s="17"/>
      <c r="I3398" s="17"/>
      <c r="J3398" s="17"/>
      <c r="K3398" s="17"/>
      <c r="L3398" s="17"/>
    </row>
    <row r="3399" spans="1:12" ht="12.75">
      <c r="A3399" s="17"/>
      <c r="B3399" s="17"/>
      <c r="C3399" s="17"/>
      <c r="D3399" s="17"/>
      <c r="E3399" s="17"/>
      <c r="F3399" s="17"/>
      <c r="G3399" s="17"/>
      <c r="H3399" s="17"/>
      <c r="I3399" s="17"/>
      <c r="J3399" s="17"/>
      <c r="K3399" s="17"/>
      <c r="L3399" s="17"/>
    </row>
    <row r="3400" spans="1:12" ht="12.75">
      <c r="A3400" s="17"/>
      <c r="B3400" s="17"/>
      <c r="C3400" s="17"/>
      <c r="D3400" s="17"/>
      <c r="E3400" s="17"/>
      <c r="F3400" s="17"/>
      <c r="G3400" s="17"/>
      <c r="H3400" s="17"/>
      <c r="I3400" s="17"/>
      <c r="J3400" s="17"/>
      <c r="K3400" s="17"/>
      <c r="L3400" s="17"/>
    </row>
    <row r="3401" spans="1:12" ht="12.75">
      <c r="A3401" s="17"/>
      <c r="B3401" s="17"/>
      <c r="C3401" s="17"/>
      <c r="D3401" s="17"/>
      <c r="E3401" s="17"/>
      <c r="F3401" s="17"/>
      <c r="G3401" s="17"/>
      <c r="H3401" s="17"/>
      <c r="I3401" s="17"/>
      <c r="J3401" s="17"/>
      <c r="K3401" s="17"/>
      <c r="L3401" s="17"/>
    </row>
    <row r="3402" spans="1:12" ht="12.75">
      <c r="A3402" s="17"/>
      <c r="B3402" s="17"/>
      <c r="C3402" s="17"/>
      <c r="D3402" s="17"/>
      <c r="E3402" s="17"/>
      <c r="F3402" s="17"/>
      <c r="G3402" s="17"/>
      <c r="H3402" s="17"/>
      <c r="I3402" s="17"/>
      <c r="J3402" s="17"/>
      <c r="K3402" s="17"/>
      <c r="L3402" s="17"/>
    </row>
    <row r="3403" spans="1:12" ht="12.75">
      <c r="A3403" s="17"/>
      <c r="B3403" s="17"/>
      <c r="C3403" s="17"/>
      <c r="D3403" s="17"/>
      <c r="E3403" s="17"/>
      <c r="F3403" s="17"/>
      <c r="G3403" s="17"/>
      <c r="H3403" s="17"/>
      <c r="I3403" s="17"/>
      <c r="J3403" s="17"/>
      <c r="K3403" s="17"/>
      <c r="L3403" s="17"/>
    </row>
    <row r="3404" spans="1:12" ht="12.75">
      <c r="A3404" s="17"/>
      <c r="B3404" s="17"/>
      <c r="C3404" s="17"/>
      <c r="D3404" s="17"/>
      <c r="E3404" s="17"/>
      <c r="F3404" s="17"/>
      <c r="G3404" s="17"/>
      <c r="H3404" s="17"/>
      <c r="I3404" s="17"/>
      <c r="J3404" s="17"/>
      <c r="K3404" s="17"/>
      <c r="L3404" s="17"/>
    </row>
    <row r="3405" spans="1:12" ht="12.75">
      <c r="A3405" s="17"/>
      <c r="B3405" s="17"/>
      <c r="C3405" s="17"/>
      <c r="D3405" s="17"/>
      <c r="E3405" s="17"/>
      <c r="F3405" s="17"/>
      <c r="G3405" s="17"/>
      <c r="H3405" s="17"/>
      <c r="I3405" s="17"/>
      <c r="J3405" s="17"/>
      <c r="K3405" s="17"/>
      <c r="L3405" s="17"/>
    </row>
    <row r="3406" spans="1:12" ht="12.75">
      <c r="A3406" s="17"/>
      <c r="B3406" s="17"/>
      <c r="C3406" s="17"/>
      <c r="D3406" s="17"/>
      <c r="E3406" s="17"/>
      <c r="F3406" s="17"/>
      <c r="G3406" s="17"/>
      <c r="H3406" s="17"/>
      <c r="I3406" s="17"/>
      <c r="J3406" s="17"/>
      <c r="K3406" s="17"/>
      <c r="L3406" s="17"/>
    </row>
    <row r="3407" spans="1:12" ht="12.75">
      <c r="A3407" s="17"/>
      <c r="B3407" s="17"/>
      <c r="C3407" s="17"/>
      <c r="D3407" s="17"/>
      <c r="E3407" s="17"/>
      <c r="F3407" s="17"/>
      <c r="G3407" s="17"/>
      <c r="H3407" s="17"/>
      <c r="I3407" s="17"/>
      <c r="J3407" s="17"/>
      <c r="K3407" s="17"/>
      <c r="L3407" s="17"/>
    </row>
    <row r="3408" spans="1:12" ht="12.75">
      <c r="A3408" s="17"/>
      <c r="B3408" s="17"/>
      <c r="C3408" s="17"/>
      <c r="D3408" s="17"/>
      <c r="E3408" s="17"/>
      <c r="F3408" s="17"/>
      <c r="G3408" s="17"/>
      <c r="H3408" s="17"/>
      <c r="I3408" s="17"/>
      <c r="J3408" s="17"/>
      <c r="K3408" s="17"/>
      <c r="L3408" s="17"/>
    </row>
    <row r="3409" spans="1:12" ht="12.75">
      <c r="A3409" s="17"/>
      <c r="B3409" s="17"/>
      <c r="C3409" s="17"/>
      <c r="D3409" s="17"/>
      <c r="E3409" s="17"/>
      <c r="F3409" s="17"/>
      <c r="G3409" s="17"/>
      <c r="H3409" s="17"/>
      <c r="I3409" s="17"/>
      <c r="J3409" s="17"/>
      <c r="K3409" s="17"/>
      <c r="L3409" s="17"/>
    </row>
    <row r="3410" spans="1:12" ht="12.75">
      <c r="A3410" s="17"/>
      <c r="B3410" s="17"/>
      <c r="C3410" s="17"/>
      <c r="D3410" s="17"/>
      <c r="E3410" s="17"/>
      <c r="F3410" s="17"/>
      <c r="G3410" s="17"/>
      <c r="H3410" s="17"/>
      <c r="I3410" s="17"/>
      <c r="J3410" s="17"/>
      <c r="K3410" s="17"/>
      <c r="L3410" s="17"/>
    </row>
    <row r="3411" spans="1:12" ht="12.75">
      <c r="A3411" s="17"/>
      <c r="B3411" s="17"/>
      <c r="C3411" s="17"/>
      <c r="D3411" s="17"/>
      <c r="E3411" s="17"/>
      <c r="F3411" s="17"/>
      <c r="G3411" s="17"/>
      <c r="H3411" s="17"/>
      <c r="I3411" s="17"/>
      <c r="J3411" s="17"/>
      <c r="K3411" s="17"/>
      <c r="L3411" s="17"/>
    </row>
    <row r="3412" spans="1:12" ht="12.75">
      <c r="A3412" s="17"/>
      <c r="B3412" s="17"/>
      <c r="C3412" s="17"/>
      <c r="D3412" s="17"/>
      <c r="E3412" s="17"/>
      <c r="F3412" s="17"/>
      <c r="G3412" s="17"/>
      <c r="H3412" s="17"/>
      <c r="I3412" s="17"/>
      <c r="J3412" s="17"/>
      <c r="K3412" s="17"/>
      <c r="L3412" s="17"/>
    </row>
    <row r="3413" spans="1:12" ht="12.75">
      <c r="A3413" s="17"/>
      <c r="B3413" s="17"/>
      <c r="C3413" s="17"/>
      <c r="D3413" s="17"/>
      <c r="E3413" s="17"/>
      <c r="F3413" s="17"/>
      <c r="G3413" s="17"/>
      <c r="H3413" s="17"/>
      <c r="I3413" s="17"/>
      <c r="J3413" s="17"/>
      <c r="K3413" s="17"/>
      <c r="L3413" s="17"/>
    </row>
    <row r="3414" spans="1:12" ht="12.75">
      <c r="A3414" s="17"/>
      <c r="B3414" s="17"/>
      <c r="C3414" s="17"/>
      <c r="D3414" s="17"/>
      <c r="E3414" s="17"/>
      <c r="F3414" s="17"/>
      <c r="G3414" s="17"/>
      <c r="H3414" s="17"/>
      <c r="I3414" s="17"/>
      <c r="J3414" s="17"/>
      <c r="K3414" s="17"/>
      <c r="L3414" s="17"/>
    </row>
    <row r="3415" spans="1:12" ht="12.75">
      <c r="A3415" s="17"/>
      <c r="B3415" s="17"/>
      <c r="C3415" s="17"/>
      <c r="D3415" s="17"/>
      <c r="E3415" s="17"/>
      <c r="F3415" s="17"/>
      <c r="G3415" s="17"/>
      <c r="H3415" s="17"/>
      <c r="I3415" s="17"/>
      <c r="J3415" s="17"/>
      <c r="K3415" s="17"/>
      <c r="L3415" s="17"/>
    </row>
    <row r="3416" spans="1:12" ht="12.75">
      <c r="A3416" s="17"/>
      <c r="B3416" s="17"/>
      <c r="C3416" s="17"/>
      <c r="D3416" s="17"/>
      <c r="E3416" s="17"/>
      <c r="F3416" s="17"/>
      <c r="G3416" s="17"/>
      <c r="H3416" s="17"/>
      <c r="I3416" s="17"/>
      <c r="J3416" s="17"/>
      <c r="K3416" s="17"/>
      <c r="L3416" s="17"/>
    </row>
    <row r="3417" spans="1:12" ht="12.75">
      <c r="A3417" s="17"/>
      <c r="B3417" s="17"/>
      <c r="C3417" s="17"/>
      <c r="D3417" s="17"/>
      <c r="E3417" s="17"/>
      <c r="F3417" s="17"/>
      <c r="G3417" s="17"/>
      <c r="H3417" s="17"/>
      <c r="I3417" s="17"/>
      <c r="J3417" s="17"/>
      <c r="K3417" s="17"/>
      <c r="L3417" s="17"/>
    </row>
    <row r="3418" spans="1:12" ht="12.75">
      <c r="A3418" s="17"/>
      <c r="B3418" s="17"/>
      <c r="C3418" s="17"/>
      <c r="D3418" s="17"/>
      <c r="E3418" s="17"/>
      <c r="F3418" s="17"/>
      <c r="G3418" s="17"/>
      <c r="H3418" s="17"/>
      <c r="I3418" s="17"/>
      <c r="J3418" s="17"/>
      <c r="K3418" s="17"/>
      <c r="L3418" s="17"/>
    </row>
    <row r="3419" spans="1:12" ht="12.75">
      <c r="A3419" s="17"/>
      <c r="B3419" s="17"/>
      <c r="C3419" s="17"/>
      <c r="D3419" s="17"/>
      <c r="E3419" s="17"/>
      <c r="F3419" s="17"/>
      <c r="G3419" s="17"/>
      <c r="H3419" s="17"/>
      <c r="I3419" s="17"/>
      <c r="J3419" s="17"/>
      <c r="K3419" s="17"/>
      <c r="L3419" s="17"/>
    </row>
    <row r="3420" spans="1:12" ht="12.75">
      <c r="A3420" s="17"/>
      <c r="B3420" s="17"/>
      <c r="C3420" s="17"/>
      <c r="D3420" s="17"/>
      <c r="E3420" s="17"/>
      <c r="F3420" s="17"/>
      <c r="G3420" s="17"/>
      <c r="H3420" s="17"/>
      <c r="I3420" s="17"/>
      <c r="J3420" s="17"/>
      <c r="K3420" s="17"/>
      <c r="L3420" s="17"/>
    </row>
    <row r="3421" spans="1:12" ht="12.75">
      <c r="A3421" s="17"/>
      <c r="B3421" s="17"/>
      <c r="C3421" s="17"/>
      <c r="D3421" s="17"/>
      <c r="E3421" s="17"/>
      <c r="F3421" s="17"/>
      <c r="G3421" s="17"/>
      <c r="H3421" s="17"/>
      <c r="I3421" s="17"/>
      <c r="J3421" s="17"/>
      <c r="K3421" s="17"/>
      <c r="L3421" s="17"/>
    </row>
    <row r="3422" spans="1:12" ht="12.75">
      <c r="A3422" s="17"/>
      <c r="B3422" s="17"/>
      <c r="C3422" s="17"/>
      <c r="D3422" s="17"/>
      <c r="E3422" s="17"/>
      <c r="F3422" s="17"/>
      <c r="G3422" s="17"/>
      <c r="H3422" s="17"/>
      <c r="I3422" s="17"/>
      <c r="J3422" s="17"/>
      <c r="K3422" s="17"/>
      <c r="L3422" s="17"/>
    </row>
    <row r="3423" spans="1:12" ht="12.75">
      <c r="A3423" s="17"/>
      <c r="B3423" s="17"/>
      <c r="C3423" s="17"/>
      <c r="D3423" s="17"/>
      <c r="E3423" s="17"/>
      <c r="F3423" s="17"/>
      <c r="G3423" s="17"/>
      <c r="H3423" s="17"/>
      <c r="I3423" s="17"/>
      <c r="J3423" s="17"/>
      <c r="K3423" s="17"/>
      <c r="L3423" s="17"/>
    </row>
    <row r="3424" spans="1:12" ht="12.75">
      <c r="A3424" s="17"/>
      <c r="B3424" s="17"/>
      <c r="C3424" s="17"/>
      <c r="D3424" s="17"/>
      <c r="E3424" s="17"/>
      <c r="F3424" s="17"/>
      <c r="G3424" s="17"/>
      <c r="H3424" s="17"/>
      <c r="I3424" s="17"/>
      <c r="J3424" s="17"/>
      <c r="K3424" s="17"/>
      <c r="L3424" s="17"/>
    </row>
    <row r="3425" spans="1:12" ht="12.75">
      <c r="A3425" s="17"/>
      <c r="B3425" s="17"/>
      <c r="C3425" s="17"/>
      <c r="D3425" s="17"/>
      <c r="E3425" s="17"/>
      <c r="F3425" s="17"/>
      <c r="G3425" s="17"/>
      <c r="H3425" s="17"/>
      <c r="I3425" s="17"/>
      <c r="J3425" s="17"/>
      <c r="K3425" s="17"/>
      <c r="L3425" s="17"/>
    </row>
    <row r="3426" spans="1:12" ht="12.75">
      <c r="A3426" s="17"/>
      <c r="B3426" s="17"/>
      <c r="C3426" s="17"/>
      <c r="D3426" s="17"/>
      <c r="E3426" s="17"/>
      <c r="F3426" s="17"/>
      <c r="G3426" s="17"/>
      <c r="H3426" s="17"/>
      <c r="I3426" s="17"/>
      <c r="J3426" s="17"/>
      <c r="K3426" s="17"/>
      <c r="L3426" s="17"/>
    </row>
    <row r="3427" spans="1:12" ht="12.75">
      <c r="A3427" s="17"/>
      <c r="B3427" s="17"/>
      <c r="C3427" s="17"/>
      <c r="D3427" s="17"/>
      <c r="E3427" s="17"/>
      <c r="F3427" s="17"/>
      <c r="G3427" s="17"/>
      <c r="H3427" s="17"/>
      <c r="I3427" s="17"/>
      <c r="J3427" s="17"/>
      <c r="K3427" s="17"/>
      <c r="L3427" s="17"/>
    </row>
    <row r="3428" spans="1:12" ht="12.75">
      <c r="A3428" s="17"/>
      <c r="B3428" s="17"/>
      <c r="C3428" s="17"/>
      <c r="D3428" s="17"/>
      <c r="E3428" s="17"/>
      <c r="F3428" s="17"/>
      <c r="G3428" s="17"/>
      <c r="H3428" s="17"/>
      <c r="I3428" s="17"/>
      <c r="J3428" s="17"/>
      <c r="K3428" s="17"/>
      <c r="L3428" s="17"/>
    </row>
    <row r="3429" spans="1:12" ht="12.75">
      <c r="A3429" s="17"/>
      <c r="B3429" s="17"/>
      <c r="C3429" s="17"/>
      <c r="D3429" s="17"/>
      <c r="E3429" s="17"/>
      <c r="F3429" s="17"/>
      <c r="G3429" s="17"/>
      <c r="H3429" s="17"/>
      <c r="I3429" s="17"/>
      <c r="J3429" s="17"/>
      <c r="K3429" s="17"/>
      <c r="L3429" s="17"/>
    </row>
    <row r="3430" spans="1:12" ht="12.75">
      <c r="A3430" s="17"/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</row>
    <row r="3431" spans="1:12" ht="12.75">
      <c r="A3431" s="17"/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</row>
    <row r="3432" spans="1:12" ht="12.75">
      <c r="A3432" s="17"/>
      <c r="B3432" s="17"/>
      <c r="C3432" s="17"/>
      <c r="D3432" s="17"/>
      <c r="E3432" s="17"/>
      <c r="F3432" s="17"/>
      <c r="G3432" s="17"/>
      <c r="H3432" s="17"/>
      <c r="I3432" s="17"/>
      <c r="J3432" s="17"/>
      <c r="K3432" s="17"/>
      <c r="L3432" s="17"/>
    </row>
    <row r="3433" spans="1:12" ht="12.75">
      <c r="A3433" s="17"/>
      <c r="B3433" s="17"/>
      <c r="C3433" s="17"/>
      <c r="D3433" s="17"/>
      <c r="E3433" s="17"/>
      <c r="F3433" s="17"/>
      <c r="G3433" s="17"/>
      <c r="H3433" s="17"/>
      <c r="I3433" s="17"/>
      <c r="J3433" s="17"/>
      <c r="K3433" s="17"/>
      <c r="L3433" s="17"/>
    </row>
    <row r="3434" spans="1:12" ht="12.75">
      <c r="A3434" s="17"/>
      <c r="B3434" s="17"/>
      <c r="C3434" s="17"/>
      <c r="D3434" s="17"/>
      <c r="E3434" s="17"/>
      <c r="F3434" s="17"/>
      <c r="G3434" s="17"/>
      <c r="H3434" s="17"/>
      <c r="I3434" s="17"/>
      <c r="J3434" s="17"/>
      <c r="K3434" s="17"/>
      <c r="L3434" s="17"/>
    </row>
    <row r="3435" spans="1:12" ht="12.75">
      <c r="A3435" s="17"/>
      <c r="B3435" s="17"/>
      <c r="C3435" s="17"/>
      <c r="D3435" s="17"/>
      <c r="E3435" s="17"/>
      <c r="F3435" s="17"/>
      <c r="G3435" s="17"/>
      <c r="H3435" s="17"/>
      <c r="I3435" s="17"/>
      <c r="J3435" s="17"/>
      <c r="K3435" s="17"/>
      <c r="L3435" s="17"/>
    </row>
    <row r="3436" spans="1:12" ht="12.75">
      <c r="A3436" s="17"/>
      <c r="B3436" s="17"/>
      <c r="C3436" s="17"/>
      <c r="D3436" s="17"/>
      <c r="E3436" s="17"/>
      <c r="F3436" s="17"/>
      <c r="G3436" s="17"/>
      <c r="H3436" s="17"/>
      <c r="I3436" s="17"/>
      <c r="J3436" s="17"/>
      <c r="K3436" s="17"/>
      <c r="L3436" s="17"/>
    </row>
    <row r="3437" spans="1:12" ht="12.75">
      <c r="A3437" s="17"/>
      <c r="B3437" s="17"/>
      <c r="C3437" s="17"/>
      <c r="D3437" s="17"/>
      <c r="E3437" s="17"/>
      <c r="F3437" s="17"/>
      <c r="G3437" s="17"/>
      <c r="H3437" s="17"/>
      <c r="I3437" s="17"/>
      <c r="J3437" s="17"/>
      <c r="K3437" s="17"/>
      <c r="L3437" s="17"/>
    </row>
    <row r="3438" spans="1:12" ht="12.75">
      <c r="A3438" s="17"/>
      <c r="B3438" s="17"/>
      <c r="C3438" s="17"/>
      <c r="D3438" s="17"/>
      <c r="E3438" s="17"/>
      <c r="F3438" s="17"/>
      <c r="G3438" s="17"/>
      <c r="H3438" s="17"/>
      <c r="I3438" s="17"/>
      <c r="J3438" s="17"/>
      <c r="K3438" s="17"/>
      <c r="L3438" s="17"/>
    </row>
    <row r="3439" spans="1:12" ht="12.75">
      <c r="A3439" s="17"/>
      <c r="B3439" s="17"/>
      <c r="C3439" s="17"/>
      <c r="D3439" s="17"/>
      <c r="E3439" s="17"/>
      <c r="F3439" s="17"/>
      <c r="G3439" s="17"/>
      <c r="H3439" s="17"/>
      <c r="I3439" s="17"/>
      <c r="J3439" s="17"/>
      <c r="K3439" s="17"/>
      <c r="L3439" s="17"/>
    </row>
    <row r="3440" spans="1:12" ht="12.75">
      <c r="A3440" s="17"/>
      <c r="B3440" s="17"/>
      <c r="C3440" s="17"/>
      <c r="D3440" s="17"/>
      <c r="E3440" s="17"/>
      <c r="F3440" s="17"/>
      <c r="G3440" s="17"/>
      <c r="H3440" s="17"/>
      <c r="I3440" s="17"/>
      <c r="J3440" s="17"/>
      <c r="K3440" s="17"/>
      <c r="L3440" s="17"/>
    </row>
    <row r="3441" spans="1:12" ht="12.75">
      <c r="A3441" s="17"/>
      <c r="B3441" s="17"/>
      <c r="C3441" s="17"/>
      <c r="D3441" s="17"/>
      <c r="E3441" s="17"/>
      <c r="F3441" s="17"/>
      <c r="G3441" s="17"/>
      <c r="H3441" s="17"/>
      <c r="I3441" s="17"/>
      <c r="J3441" s="17"/>
      <c r="K3441" s="17"/>
      <c r="L3441" s="17"/>
    </row>
    <row r="3442" spans="1:12" ht="12.75">
      <c r="A3442" s="17"/>
      <c r="B3442" s="17"/>
      <c r="C3442" s="17"/>
      <c r="D3442" s="17"/>
      <c r="E3442" s="17"/>
      <c r="F3442" s="17"/>
      <c r="G3442" s="17"/>
      <c r="H3442" s="17"/>
      <c r="I3442" s="17"/>
      <c r="J3442" s="17"/>
      <c r="K3442" s="17"/>
      <c r="L3442" s="17"/>
    </row>
    <row r="3443" spans="1:12" ht="12.75">
      <c r="A3443" s="17"/>
      <c r="B3443" s="17"/>
      <c r="C3443" s="17"/>
      <c r="D3443" s="17"/>
      <c r="E3443" s="17"/>
      <c r="F3443" s="17"/>
      <c r="G3443" s="17"/>
      <c r="H3443" s="17"/>
      <c r="I3443" s="17"/>
      <c r="J3443" s="17"/>
      <c r="K3443" s="17"/>
      <c r="L3443" s="17"/>
    </row>
    <row r="3444" spans="1:12" ht="12.75">
      <c r="A3444" s="17"/>
      <c r="B3444" s="17"/>
      <c r="C3444" s="17"/>
      <c r="D3444" s="17"/>
      <c r="E3444" s="17"/>
      <c r="F3444" s="17"/>
      <c r="G3444" s="17"/>
      <c r="H3444" s="17"/>
      <c r="I3444" s="17"/>
      <c r="J3444" s="17"/>
      <c r="K3444" s="17"/>
      <c r="L3444" s="17"/>
    </row>
    <row r="3445" spans="1:12" ht="12.75">
      <c r="A3445" s="17"/>
      <c r="B3445" s="17"/>
      <c r="C3445" s="17"/>
      <c r="D3445" s="17"/>
      <c r="E3445" s="17"/>
      <c r="F3445" s="17"/>
      <c r="G3445" s="17"/>
      <c r="H3445" s="17"/>
      <c r="I3445" s="17"/>
      <c r="J3445" s="17"/>
      <c r="K3445" s="17"/>
      <c r="L3445" s="17"/>
    </row>
    <row r="3446" spans="1:12" ht="12.75">
      <c r="A3446" s="17"/>
      <c r="B3446" s="17"/>
      <c r="C3446" s="17"/>
      <c r="D3446" s="17"/>
      <c r="E3446" s="17"/>
      <c r="F3446" s="17"/>
      <c r="G3446" s="17"/>
      <c r="H3446" s="17"/>
      <c r="I3446" s="17"/>
      <c r="J3446" s="17"/>
      <c r="K3446" s="17"/>
      <c r="L3446" s="17"/>
    </row>
    <row r="3447" spans="1:12" ht="12.75">
      <c r="A3447" s="17"/>
      <c r="B3447" s="17"/>
      <c r="C3447" s="17"/>
      <c r="D3447" s="17"/>
      <c r="E3447" s="17"/>
      <c r="F3447" s="17"/>
      <c r="G3447" s="17"/>
      <c r="H3447" s="17"/>
      <c r="I3447" s="17"/>
      <c r="J3447" s="17"/>
      <c r="K3447" s="17"/>
      <c r="L3447" s="17"/>
    </row>
    <row r="3448" spans="1:12" ht="12.75">
      <c r="A3448" s="17"/>
      <c r="B3448" s="17"/>
      <c r="C3448" s="17"/>
      <c r="D3448" s="17"/>
      <c r="E3448" s="17"/>
      <c r="F3448" s="17"/>
      <c r="G3448" s="17"/>
      <c r="H3448" s="17"/>
      <c r="I3448" s="17"/>
      <c r="J3448" s="17"/>
      <c r="K3448" s="17"/>
      <c r="L3448" s="17"/>
    </row>
    <row r="3449" spans="1:12" ht="12.75">
      <c r="A3449" s="17"/>
      <c r="B3449" s="17"/>
      <c r="C3449" s="17"/>
      <c r="D3449" s="17"/>
      <c r="E3449" s="17"/>
      <c r="F3449" s="17"/>
      <c r="G3449" s="17"/>
      <c r="H3449" s="17"/>
      <c r="I3449" s="17"/>
      <c r="J3449" s="17"/>
      <c r="K3449" s="17"/>
      <c r="L3449" s="17"/>
    </row>
    <row r="3450" spans="1:12" ht="12.75">
      <c r="A3450" s="17"/>
      <c r="B3450" s="17"/>
      <c r="C3450" s="17"/>
      <c r="D3450" s="17"/>
      <c r="E3450" s="17"/>
      <c r="F3450" s="17"/>
      <c r="G3450" s="17"/>
      <c r="H3450" s="17"/>
      <c r="I3450" s="17"/>
      <c r="J3450" s="17"/>
      <c r="K3450" s="17"/>
      <c r="L3450" s="17"/>
    </row>
    <row r="3451" spans="1:12" ht="12.75">
      <c r="A3451" s="17"/>
      <c r="B3451" s="17"/>
      <c r="C3451" s="17"/>
      <c r="D3451" s="17"/>
      <c r="E3451" s="17"/>
      <c r="F3451" s="17"/>
      <c r="G3451" s="17"/>
      <c r="H3451" s="17"/>
      <c r="I3451" s="17"/>
      <c r="J3451" s="17"/>
      <c r="K3451" s="17"/>
      <c r="L3451" s="17"/>
    </row>
    <row r="3452" spans="1:12" ht="12.75">
      <c r="A3452" s="17"/>
      <c r="B3452" s="17"/>
      <c r="C3452" s="17"/>
      <c r="D3452" s="17"/>
      <c r="E3452" s="17"/>
      <c r="F3452" s="17"/>
      <c r="G3452" s="17"/>
      <c r="H3452" s="17"/>
      <c r="I3452" s="17"/>
      <c r="J3452" s="17"/>
      <c r="K3452" s="17"/>
      <c r="L3452" s="17"/>
    </row>
    <row r="3453" spans="1:12" ht="12.75">
      <c r="A3453" s="17"/>
      <c r="B3453" s="17"/>
      <c r="C3453" s="17"/>
      <c r="D3453" s="17"/>
      <c r="E3453" s="17"/>
      <c r="F3453" s="17"/>
      <c r="G3453" s="17"/>
      <c r="H3453" s="17"/>
      <c r="I3453" s="17"/>
      <c r="J3453" s="17"/>
      <c r="K3453" s="17"/>
      <c r="L3453" s="17"/>
    </row>
    <row r="3454" spans="1:12" ht="12.75">
      <c r="A3454" s="17"/>
      <c r="B3454" s="17"/>
      <c r="C3454" s="17"/>
      <c r="D3454" s="17"/>
      <c r="E3454" s="17"/>
      <c r="F3454" s="17"/>
      <c r="G3454" s="17"/>
      <c r="H3454" s="17"/>
      <c r="I3454" s="17"/>
      <c r="J3454" s="17"/>
      <c r="K3454" s="17"/>
      <c r="L3454" s="17"/>
    </row>
    <row r="3455" spans="1:12" ht="12.75">
      <c r="A3455" s="17"/>
      <c r="B3455" s="17"/>
      <c r="C3455" s="17"/>
      <c r="D3455" s="17"/>
      <c r="E3455" s="17"/>
      <c r="F3455" s="17"/>
      <c r="G3455" s="17"/>
      <c r="H3455" s="17"/>
      <c r="I3455" s="17"/>
      <c r="J3455" s="17"/>
      <c r="K3455" s="17"/>
      <c r="L3455" s="17"/>
    </row>
    <row r="3456" spans="1:12" ht="12.75">
      <c r="A3456" s="17"/>
      <c r="B3456" s="17"/>
      <c r="C3456" s="17"/>
      <c r="D3456" s="17"/>
      <c r="E3456" s="17"/>
      <c r="F3456" s="17"/>
      <c r="G3456" s="17"/>
      <c r="H3456" s="17"/>
      <c r="I3456" s="17"/>
      <c r="J3456" s="17"/>
      <c r="K3456" s="17"/>
      <c r="L3456" s="17"/>
    </row>
    <row r="3457" spans="1:12" ht="12.75">
      <c r="A3457" s="17"/>
      <c r="B3457" s="17"/>
      <c r="C3457" s="17"/>
      <c r="D3457" s="17"/>
      <c r="E3457" s="17"/>
      <c r="F3457" s="17"/>
      <c r="G3457" s="17"/>
      <c r="H3457" s="17"/>
      <c r="I3457" s="17"/>
      <c r="J3457" s="17"/>
      <c r="K3457" s="17"/>
      <c r="L3457" s="17"/>
    </row>
    <row r="3458" spans="1:12" ht="12.75">
      <c r="A3458" s="17"/>
      <c r="B3458" s="17"/>
      <c r="C3458" s="17"/>
      <c r="D3458" s="17"/>
      <c r="E3458" s="17"/>
      <c r="F3458" s="17"/>
      <c r="G3458" s="17"/>
      <c r="H3458" s="17"/>
      <c r="I3458" s="17"/>
      <c r="J3458" s="17"/>
      <c r="K3458" s="17"/>
      <c r="L3458" s="17"/>
    </row>
    <row r="3459" spans="1:12" ht="12.75">
      <c r="A3459" s="17"/>
      <c r="B3459" s="17"/>
      <c r="C3459" s="17"/>
      <c r="D3459" s="17"/>
      <c r="E3459" s="17"/>
      <c r="F3459" s="17"/>
      <c r="G3459" s="17"/>
      <c r="H3459" s="17"/>
      <c r="I3459" s="17"/>
      <c r="J3459" s="17"/>
      <c r="K3459" s="17"/>
      <c r="L3459" s="17"/>
    </row>
    <row r="3460" spans="1:12" ht="12.75">
      <c r="A3460" s="17"/>
      <c r="B3460" s="17"/>
      <c r="C3460" s="17"/>
      <c r="D3460" s="17"/>
      <c r="E3460" s="17"/>
      <c r="F3460" s="17"/>
      <c r="G3460" s="17"/>
      <c r="H3460" s="17"/>
      <c r="I3460" s="17"/>
      <c r="J3460" s="17"/>
      <c r="K3460" s="17"/>
      <c r="L3460" s="17"/>
    </row>
    <row r="3461" spans="1:12" ht="12.75">
      <c r="A3461" s="17"/>
      <c r="B3461" s="17"/>
      <c r="C3461" s="17"/>
      <c r="D3461" s="17"/>
      <c r="E3461" s="17"/>
      <c r="F3461" s="17"/>
      <c r="G3461" s="17"/>
      <c r="H3461" s="17"/>
      <c r="I3461" s="17"/>
      <c r="J3461" s="17"/>
      <c r="K3461" s="17"/>
      <c r="L3461" s="17"/>
    </row>
    <row r="3462" spans="1:12" ht="12.75">
      <c r="A3462" s="17"/>
      <c r="B3462" s="17"/>
      <c r="C3462" s="17"/>
      <c r="D3462" s="17"/>
      <c r="E3462" s="17"/>
      <c r="F3462" s="17"/>
      <c r="G3462" s="17"/>
      <c r="H3462" s="17"/>
      <c r="I3462" s="17"/>
      <c r="J3462" s="17"/>
      <c r="K3462" s="17"/>
      <c r="L3462" s="17"/>
    </row>
    <row r="3463" spans="1:12" ht="12.75">
      <c r="A3463" s="17"/>
      <c r="B3463" s="17"/>
      <c r="C3463" s="17"/>
      <c r="D3463" s="17"/>
      <c r="E3463" s="17"/>
      <c r="F3463" s="17"/>
      <c r="G3463" s="17"/>
      <c r="H3463" s="17"/>
      <c r="I3463" s="17"/>
      <c r="J3463" s="17"/>
      <c r="K3463" s="17"/>
      <c r="L3463" s="17"/>
    </row>
    <row r="3464" spans="1:12" ht="12.75">
      <c r="A3464" s="17"/>
      <c r="B3464" s="17"/>
      <c r="C3464" s="17"/>
      <c r="D3464" s="17"/>
      <c r="E3464" s="17"/>
      <c r="F3464" s="17"/>
      <c r="G3464" s="17"/>
      <c r="H3464" s="17"/>
      <c r="I3464" s="17"/>
      <c r="J3464" s="17"/>
      <c r="K3464" s="17"/>
      <c r="L3464" s="17"/>
    </row>
    <row r="3465" spans="1:12" ht="12.75">
      <c r="A3465" s="17"/>
      <c r="B3465" s="17"/>
      <c r="C3465" s="17"/>
      <c r="D3465" s="17"/>
      <c r="E3465" s="17"/>
      <c r="F3465" s="17"/>
      <c r="G3465" s="17"/>
      <c r="H3465" s="17"/>
      <c r="I3465" s="17"/>
      <c r="J3465" s="17"/>
      <c r="K3465" s="17"/>
      <c r="L3465" s="17"/>
    </row>
    <row r="3466" spans="1:12" ht="12.75">
      <c r="A3466" s="17"/>
      <c r="B3466" s="17"/>
      <c r="C3466" s="17"/>
      <c r="D3466" s="17"/>
      <c r="E3466" s="17"/>
      <c r="F3466" s="17"/>
      <c r="G3466" s="17"/>
      <c r="H3466" s="17"/>
      <c r="I3466" s="17"/>
      <c r="J3466" s="17"/>
      <c r="K3466" s="17"/>
      <c r="L3466" s="17"/>
    </row>
    <row r="3467" spans="1:12" ht="12.75">
      <c r="A3467" s="17"/>
      <c r="B3467" s="17"/>
      <c r="C3467" s="17"/>
      <c r="D3467" s="17"/>
      <c r="E3467" s="17"/>
      <c r="F3467" s="17"/>
      <c r="G3467" s="17"/>
      <c r="H3467" s="17"/>
      <c r="I3467" s="17"/>
      <c r="J3467" s="17"/>
      <c r="K3467" s="17"/>
      <c r="L3467" s="17"/>
    </row>
    <row r="3468" spans="1:12" ht="12.75">
      <c r="A3468" s="17"/>
      <c r="B3468" s="17"/>
      <c r="C3468" s="17"/>
      <c r="D3468" s="17"/>
      <c r="E3468" s="17"/>
      <c r="F3468" s="17"/>
      <c r="G3468" s="17"/>
      <c r="H3468" s="17"/>
      <c r="I3468" s="17"/>
      <c r="J3468" s="17"/>
      <c r="K3468" s="17"/>
      <c r="L3468" s="17"/>
    </row>
    <row r="3469" spans="1:12" ht="12.75">
      <c r="A3469" s="17"/>
      <c r="B3469" s="17"/>
      <c r="C3469" s="17"/>
      <c r="D3469" s="17"/>
      <c r="E3469" s="17"/>
      <c r="F3469" s="17"/>
      <c r="G3469" s="17"/>
      <c r="H3469" s="17"/>
      <c r="I3469" s="17"/>
      <c r="J3469" s="17"/>
      <c r="K3469" s="17"/>
      <c r="L3469" s="17"/>
    </row>
    <row r="3470" spans="1:12" ht="12.75">
      <c r="A3470" s="17"/>
      <c r="B3470" s="17"/>
      <c r="C3470" s="17"/>
      <c r="D3470" s="17"/>
      <c r="E3470" s="17"/>
      <c r="F3470" s="17"/>
      <c r="G3470" s="17"/>
      <c r="H3470" s="17"/>
      <c r="I3470" s="17"/>
      <c r="J3470" s="17"/>
      <c r="K3470" s="17"/>
      <c r="L3470" s="17"/>
    </row>
    <row r="3471" spans="1:12" ht="12.75">
      <c r="A3471" s="17"/>
      <c r="B3471" s="17"/>
      <c r="C3471" s="17"/>
      <c r="D3471" s="17"/>
      <c r="E3471" s="17"/>
      <c r="F3471" s="17"/>
      <c r="G3471" s="17"/>
      <c r="H3471" s="17"/>
      <c r="I3471" s="17"/>
      <c r="J3471" s="17"/>
      <c r="K3471" s="17"/>
      <c r="L3471" s="17"/>
    </row>
    <row r="3472" spans="1:12" ht="12.75">
      <c r="A3472" s="17"/>
      <c r="B3472" s="17"/>
      <c r="C3472" s="17"/>
      <c r="D3472" s="17"/>
      <c r="E3472" s="17"/>
      <c r="F3472" s="17"/>
      <c r="G3472" s="17"/>
      <c r="H3472" s="17"/>
      <c r="I3472" s="17"/>
      <c r="J3472" s="17"/>
      <c r="K3472" s="17"/>
      <c r="L3472" s="17"/>
    </row>
    <row r="3473" spans="1:12" ht="12.75">
      <c r="A3473" s="17"/>
      <c r="B3473" s="17"/>
      <c r="C3473" s="17"/>
      <c r="D3473" s="17"/>
      <c r="E3473" s="17"/>
      <c r="F3473" s="17"/>
      <c r="G3473" s="17"/>
      <c r="H3473" s="17"/>
      <c r="I3473" s="17"/>
      <c r="J3473" s="17"/>
      <c r="K3473" s="17"/>
      <c r="L3473" s="17"/>
    </row>
    <row r="3474" spans="1:12" ht="12.75">
      <c r="A3474" s="17"/>
      <c r="B3474" s="17"/>
      <c r="C3474" s="17"/>
      <c r="D3474" s="17"/>
      <c r="E3474" s="17"/>
      <c r="F3474" s="17"/>
      <c r="G3474" s="17"/>
      <c r="H3474" s="17"/>
      <c r="I3474" s="17"/>
      <c r="J3474" s="17"/>
      <c r="K3474" s="17"/>
      <c r="L3474" s="17"/>
    </row>
    <row r="3475" spans="1:12" ht="12.75">
      <c r="A3475" s="17"/>
      <c r="B3475" s="17"/>
      <c r="C3475" s="17"/>
      <c r="D3475" s="17"/>
      <c r="E3475" s="17"/>
      <c r="F3475" s="17"/>
      <c r="G3475" s="17"/>
      <c r="H3475" s="17"/>
      <c r="I3475" s="17"/>
      <c r="J3475" s="17"/>
      <c r="K3475" s="17"/>
      <c r="L3475" s="17"/>
    </row>
    <row r="3476" spans="1:12" ht="12.75">
      <c r="A3476" s="17"/>
      <c r="B3476" s="17"/>
      <c r="C3476" s="17"/>
      <c r="D3476" s="17"/>
      <c r="E3476" s="17"/>
      <c r="F3476" s="17"/>
      <c r="G3476" s="17"/>
      <c r="H3476" s="17"/>
      <c r="I3476" s="17"/>
      <c r="J3476" s="17"/>
      <c r="K3476" s="17"/>
      <c r="L3476" s="17"/>
    </row>
    <row r="3477" spans="1:12" ht="12.75">
      <c r="A3477" s="17"/>
      <c r="B3477" s="17"/>
      <c r="C3477" s="17"/>
      <c r="D3477" s="17"/>
      <c r="E3477" s="17"/>
      <c r="F3477" s="17"/>
      <c r="G3477" s="17"/>
      <c r="H3477" s="17"/>
      <c r="I3477" s="17"/>
      <c r="J3477" s="17"/>
      <c r="K3477" s="17"/>
      <c r="L3477" s="17"/>
    </row>
    <row r="3478" spans="1:12" ht="12.75">
      <c r="A3478" s="17"/>
      <c r="B3478" s="17"/>
      <c r="C3478" s="17"/>
      <c r="D3478" s="17"/>
      <c r="E3478" s="17"/>
      <c r="F3478" s="17"/>
      <c r="G3478" s="17"/>
      <c r="H3478" s="17"/>
      <c r="I3478" s="17"/>
      <c r="J3478" s="17"/>
      <c r="K3478" s="17"/>
      <c r="L3478" s="17"/>
    </row>
    <row r="3479" spans="1:12" ht="12.75">
      <c r="A3479" s="17"/>
      <c r="B3479" s="17"/>
      <c r="C3479" s="17"/>
      <c r="D3479" s="17"/>
      <c r="E3479" s="17"/>
      <c r="F3479" s="17"/>
      <c r="G3479" s="17"/>
      <c r="H3479" s="17"/>
      <c r="I3479" s="17"/>
      <c r="J3479" s="17"/>
      <c r="K3479" s="17"/>
      <c r="L3479" s="17"/>
    </row>
    <row r="3480" spans="1:12" ht="12.75">
      <c r="A3480" s="17"/>
      <c r="B3480" s="17"/>
      <c r="C3480" s="17"/>
      <c r="D3480" s="17"/>
      <c r="E3480" s="17"/>
      <c r="F3480" s="17"/>
      <c r="G3480" s="17"/>
      <c r="H3480" s="17"/>
      <c r="I3480" s="17"/>
      <c r="J3480" s="17"/>
      <c r="K3480" s="17"/>
      <c r="L3480" s="17"/>
    </row>
    <row r="3481" spans="1:12" ht="12.75">
      <c r="A3481" s="17"/>
      <c r="B3481" s="17"/>
      <c r="C3481" s="17"/>
      <c r="D3481" s="17"/>
      <c r="E3481" s="17"/>
      <c r="F3481" s="17"/>
      <c r="G3481" s="17"/>
      <c r="H3481" s="17"/>
      <c r="I3481" s="17"/>
      <c r="J3481" s="17"/>
      <c r="K3481" s="17"/>
      <c r="L3481" s="17"/>
    </row>
    <row r="3482" spans="1:12" ht="12.75">
      <c r="A3482" s="17"/>
      <c r="B3482" s="17"/>
      <c r="C3482" s="17"/>
      <c r="D3482" s="17"/>
      <c r="E3482" s="17"/>
      <c r="F3482" s="17"/>
      <c r="G3482" s="17"/>
      <c r="H3482" s="17"/>
      <c r="I3482" s="17"/>
      <c r="J3482" s="17"/>
      <c r="K3482" s="17"/>
      <c r="L3482" s="17"/>
    </row>
    <row r="3483" spans="1:12" ht="12.75">
      <c r="A3483" s="17"/>
      <c r="B3483" s="17"/>
      <c r="C3483" s="17"/>
      <c r="D3483" s="17"/>
      <c r="E3483" s="17"/>
      <c r="F3483" s="17"/>
      <c r="G3483" s="17"/>
      <c r="H3483" s="17"/>
      <c r="I3483" s="17"/>
      <c r="J3483" s="17"/>
      <c r="K3483" s="17"/>
      <c r="L3483" s="17"/>
    </row>
    <row r="3484" spans="1:12" ht="12.75">
      <c r="A3484" s="17"/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</row>
    <row r="3485" spans="1:12" ht="12.75">
      <c r="A3485" s="17"/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</row>
    <row r="3486" spans="1:12" ht="12.75">
      <c r="A3486" s="17"/>
      <c r="B3486" s="17"/>
      <c r="C3486" s="17"/>
      <c r="D3486" s="17"/>
      <c r="E3486" s="17"/>
      <c r="F3486" s="17"/>
      <c r="G3486" s="17"/>
      <c r="H3486" s="17"/>
      <c r="I3486" s="17"/>
      <c r="J3486" s="17"/>
      <c r="K3486" s="17"/>
      <c r="L3486" s="17"/>
    </row>
    <row r="3487" spans="1:12" ht="12.75">
      <c r="A3487" s="17"/>
      <c r="B3487" s="17"/>
      <c r="C3487" s="17"/>
      <c r="D3487" s="17"/>
      <c r="E3487" s="17"/>
      <c r="F3487" s="17"/>
      <c r="G3487" s="17"/>
      <c r="H3487" s="17"/>
      <c r="I3487" s="17"/>
      <c r="J3487" s="17"/>
      <c r="K3487" s="17"/>
      <c r="L3487" s="17"/>
    </row>
    <row r="3488" spans="1:12" ht="12.75">
      <c r="A3488" s="17"/>
      <c r="B3488" s="17"/>
      <c r="C3488" s="17"/>
      <c r="D3488" s="17"/>
      <c r="E3488" s="17"/>
      <c r="F3488" s="17"/>
      <c r="G3488" s="17"/>
      <c r="H3488" s="17"/>
      <c r="I3488" s="17"/>
      <c r="J3488" s="17"/>
      <c r="K3488" s="17"/>
      <c r="L3488" s="17"/>
    </row>
    <row r="3489" spans="1:12" ht="12.75">
      <c r="A3489" s="17"/>
      <c r="B3489" s="17"/>
      <c r="C3489" s="17"/>
      <c r="D3489" s="17"/>
      <c r="E3489" s="17"/>
      <c r="F3489" s="17"/>
      <c r="G3489" s="17"/>
      <c r="H3489" s="17"/>
      <c r="I3489" s="17"/>
      <c r="J3489" s="17"/>
      <c r="K3489" s="17"/>
      <c r="L3489" s="17"/>
    </row>
    <row r="3490" spans="1:12" ht="12.75">
      <c r="A3490" s="17"/>
      <c r="B3490" s="17"/>
      <c r="C3490" s="17"/>
      <c r="D3490" s="17"/>
      <c r="E3490" s="17"/>
      <c r="F3490" s="17"/>
      <c r="G3490" s="17"/>
      <c r="H3490" s="17"/>
      <c r="I3490" s="17"/>
      <c r="J3490" s="17"/>
      <c r="K3490" s="17"/>
      <c r="L3490" s="17"/>
    </row>
    <row r="3491" spans="1:12" ht="12.75">
      <c r="A3491" s="17"/>
      <c r="B3491" s="17"/>
      <c r="C3491" s="17"/>
      <c r="D3491" s="17"/>
      <c r="E3491" s="17"/>
      <c r="F3491" s="17"/>
      <c r="G3491" s="17"/>
      <c r="H3491" s="17"/>
      <c r="I3491" s="17"/>
      <c r="J3491" s="17"/>
      <c r="K3491" s="17"/>
      <c r="L3491" s="17"/>
    </row>
    <row r="3492" spans="1:12" ht="12.75">
      <c r="A3492" s="17"/>
      <c r="B3492" s="17"/>
      <c r="C3492" s="17"/>
      <c r="D3492" s="17"/>
      <c r="E3492" s="17"/>
      <c r="F3492" s="17"/>
      <c r="G3492" s="17"/>
      <c r="H3492" s="17"/>
      <c r="I3492" s="17"/>
      <c r="J3492" s="17"/>
      <c r="K3492" s="17"/>
      <c r="L3492" s="17"/>
    </row>
    <row r="3493" spans="1:12" ht="12.75">
      <c r="A3493" s="17"/>
      <c r="B3493" s="17"/>
      <c r="C3493" s="17"/>
      <c r="D3493" s="17"/>
      <c r="E3493" s="17"/>
      <c r="F3493" s="17"/>
      <c r="G3493" s="17"/>
      <c r="H3493" s="17"/>
      <c r="I3493" s="17"/>
      <c r="J3493" s="17"/>
      <c r="K3493" s="17"/>
      <c r="L3493" s="17"/>
    </row>
    <row r="3494" spans="1:12" ht="12.75">
      <c r="A3494" s="17"/>
      <c r="B3494" s="17"/>
      <c r="C3494" s="17"/>
      <c r="D3494" s="17"/>
      <c r="E3494" s="17"/>
      <c r="F3494" s="17"/>
      <c r="G3494" s="17"/>
      <c r="H3494" s="17"/>
      <c r="I3494" s="17"/>
      <c r="J3494" s="17"/>
      <c r="K3494" s="17"/>
      <c r="L3494" s="17"/>
    </row>
    <row r="3495" spans="1:12" ht="12.75">
      <c r="A3495" s="17"/>
      <c r="B3495" s="17"/>
      <c r="C3495" s="17"/>
      <c r="D3495" s="17"/>
      <c r="E3495" s="17"/>
      <c r="F3495" s="17"/>
      <c r="G3495" s="17"/>
      <c r="H3495" s="17"/>
      <c r="I3495" s="17"/>
      <c r="J3495" s="17"/>
      <c r="K3495" s="17"/>
      <c r="L3495" s="17"/>
    </row>
    <row r="3496" spans="1:12" ht="12.75">
      <c r="A3496" s="17"/>
      <c r="B3496" s="17"/>
      <c r="C3496" s="17"/>
      <c r="D3496" s="17"/>
      <c r="E3496" s="17"/>
      <c r="F3496" s="17"/>
      <c r="G3496" s="17"/>
      <c r="H3496" s="17"/>
      <c r="I3496" s="17"/>
      <c r="J3496" s="17"/>
      <c r="K3496" s="17"/>
      <c r="L3496" s="17"/>
    </row>
    <row r="3497" spans="1:12" ht="12.75">
      <c r="A3497" s="17"/>
      <c r="B3497" s="17"/>
      <c r="C3497" s="17"/>
      <c r="D3497" s="17"/>
      <c r="E3497" s="17"/>
      <c r="F3497" s="17"/>
      <c r="G3497" s="17"/>
      <c r="H3497" s="17"/>
      <c r="I3497" s="17"/>
      <c r="J3497" s="17"/>
      <c r="K3497" s="17"/>
      <c r="L3497" s="17"/>
    </row>
    <row r="3498" spans="1:12" ht="12.75">
      <c r="A3498" s="17"/>
      <c r="B3498" s="17"/>
      <c r="C3498" s="17"/>
      <c r="D3498" s="17"/>
      <c r="E3498" s="17"/>
      <c r="F3498" s="17"/>
      <c r="G3498" s="17"/>
      <c r="H3498" s="17"/>
      <c r="I3498" s="17"/>
      <c r="J3498" s="17"/>
      <c r="K3498" s="17"/>
      <c r="L3498" s="17"/>
    </row>
    <row r="3499" spans="1:12" ht="12.75">
      <c r="A3499" s="17"/>
      <c r="B3499" s="17"/>
      <c r="C3499" s="17"/>
      <c r="D3499" s="17"/>
      <c r="E3499" s="17"/>
      <c r="F3499" s="17"/>
      <c r="G3499" s="17"/>
      <c r="H3499" s="17"/>
      <c r="I3499" s="17"/>
      <c r="J3499" s="17"/>
      <c r="K3499" s="17"/>
      <c r="L3499" s="17"/>
    </row>
    <row r="3500" spans="1:12" ht="12.75">
      <c r="A3500" s="17"/>
      <c r="B3500" s="17"/>
      <c r="C3500" s="17"/>
      <c r="D3500" s="17"/>
      <c r="E3500" s="17"/>
      <c r="F3500" s="17"/>
      <c r="G3500" s="17"/>
      <c r="H3500" s="17"/>
      <c r="I3500" s="17"/>
      <c r="J3500" s="17"/>
      <c r="K3500" s="17"/>
      <c r="L3500" s="17"/>
    </row>
    <row r="3501" spans="1:12" ht="12.75">
      <c r="A3501" s="17"/>
      <c r="B3501" s="17"/>
      <c r="C3501" s="17"/>
      <c r="D3501" s="17"/>
      <c r="E3501" s="17"/>
      <c r="F3501" s="17"/>
      <c r="G3501" s="17"/>
      <c r="H3501" s="17"/>
      <c r="I3501" s="17"/>
      <c r="J3501" s="17"/>
      <c r="K3501" s="17"/>
      <c r="L3501" s="17"/>
    </row>
    <row r="3502" spans="1:12" ht="12.75">
      <c r="A3502" s="17"/>
      <c r="B3502" s="17"/>
      <c r="C3502" s="17"/>
      <c r="D3502" s="17"/>
      <c r="E3502" s="17"/>
      <c r="F3502" s="17"/>
      <c r="G3502" s="17"/>
      <c r="H3502" s="17"/>
      <c r="I3502" s="17"/>
      <c r="J3502" s="17"/>
      <c r="K3502" s="17"/>
      <c r="L3502" s="17"/>
    </row>
    <row r="3503" spans="1:12" ht="12.75">
      <c r="A3503" s="17"/>
      <c r="B3503" s="17"/>
      <c r="C3503" s="17"/>
      <c r="D3503" s="17"/>
      <c r="E3503" s="17"/>
      <c r="F3503" s="17"/>
      <c r="G3503" s="17"/>
      <c r="H3503" s="17"/>
      <c r="I3503" s="17"/>
      <c r="J3503" s="17"/>
      <c r="K3503" s="17"/>
      <c r="L3503" s="17"/>
    </row>
    <row r="3504" spans="1:12" ht="12.75">
      <c r="A3504" s="17"/>
      <c r="B3504" s="17"/>
      <c r="C3504" s="17"/>
      <c r="D3504" s="17"/>
      <c r="E3504" s="17"/>
      <c r="F3504" s="17"/>
      <c r="G3504" s="17"/>
      <c r="H3504" s="17"/>
      <c r="I3504" s="17"/>
      <c r="J3504" s="17"/>
      <c r="K3504" s="17"/>
      <c r="L3504" s="17"/>
    </row>
    <row r="3505" spans="1:12" ht="12.75">
      <c r="A3505" s="17"/>
      <c r="B3505" s="17"/>
      <c r="C3505" s="17"/>
      <c r="D3505" s="17"/>
      <c r="E3505" s="17"/>
      <c r="F3505" s="17"/>
      <c r="G3505" s="17"/>
      <c r="H3505" s="17"/>
      <c r="I3505" s="17"/>
      <c r="J3505" s="17"/>
      <c r="K3505" s="17"/>
      <c r="L3505" s="17"/>
    </row>
    <row r="3506" spans="1:12" ht="12.75">
      <c r="A3506" s="17"/>
      <c r="B3506" s="17"/>
      <c r="C3506" s="17"/>
      <c r="D3506" s="17"/>
      <c r="E3506" s="17"/>
      <c r="F3506" s="17"/>
      <c r="G3506" s="17"/>
      <c r="H3506" s="17"/>
      <c r="I3506" s="17"/>
      <c r="J3506" s="17"/>
      <c r="K3506" s="17"/>
      <c r="L3506" s="17"/>
    </row>
    <row r="3507" spans="1:12" ht="12.75">
      <c r="A3507" s="17"/>
      <c r="B3507" s="17"/>
      <c r="C3507" s="17"/>
      <c r="D3507" s="17"/>
      <c r="E3507" s="17"/>
      <c r="F3507" s="17"/>
      <c r="G3507" s="17"/>
      <c r="H3507" s="17"/>
      <c r="I3507" s="17"/>
      <c r="J3507" s="17"/>
      <c r="K3507" s="17"/>
      <c r="L3507" s="17"/>
    </row>
    <row r="3508" spans="1:12" ht="12.75">
      <c r="A3508" s="17"/>
      <c r="B3508" s="17"/>
      <c r="C3508" s="17"/>
      <c r="D3508" s="17"/>
      <c r="E3508" s="17"/>
      <c r="F3508" s="17"/>
      <c r="G3508" s="17"/>
      <c r="H3508" s="17"/>
      <c r="I3508" s="17"/>
      <c r="J3508" s="17"/>
      <c r="K3508" s="17"/>
      <c r="L3508" s="17"/>
    </row>
    <row r="3509" spans="1:12" ht="12.75">
      <c r="A3509" s="17"/>
      <c r="B3509" s="17"/>
      <c r="C3509" s="17"/>
      <c r="D3509" s="17"/>
      <c r="E3509" s="17"/>
      <c r="F3509" s="17"/>
      <c r="G3509" s="17"/>
      <c r="H3509" s="17"/>
      <c r="I3509" s="17"/>
      <c r="J3509" s="17"/>
      <c r="K3509" s="17"/>
      <c r="L3509" s="17"/>
    </row>
    <row r="3510" spans="1:12" ht="12.75">
      <c r="A3510" s="17"/>
      <c r="B3510" s="17"/>
      <c r="C3510" s="17"/>
      <c r="D3510" s="17"/>
      <c r="E3510" s="17"/>
      <c r="F3510" s="17"/>
      <c r="G3510" s="17"/>
      <c r="H3510" s="17"/>
      <c r="I3510" s="17"/>
      <c r="J3510" s="17"/>
      <c r="K3510" s="17"/>
      <c r="L3510" s="17"/>
    </row>
    <row r="3511" spans="1:12" ht="12.75">
      <c r="A3511" s="17"/>
      <c r="B3511" s="17"/>
      <c r="C3511" s="17"/>
      <c r="D3511" s="17"/>
      <c r="E3511" s="17"/>
      <c r="F3511" s="17"/>
      <c r="G3511" s="17"/>
      <c r="H3511" s="17"/>
      <c r="I3511" s="17"/>
      <c r="J3511" s="17"/>
      <c r="K3511" s="17"/>
      <c r="L3511" s="17"/>
    </row>
    <row r="3512" spans="1:12" ht="12.75">
      <c r="A3512" s="17"/>
      <c r="B3512" s="17"/>
      <c r="C3512" s="17"/>
      <c r="D3512" s="17"/>
      <c r="E3512" s="17"/>
      <c r="F3512" s="17"/>
      <c r="G3512" s="17"/>
      <c r="H3512" s="17"/>
      <c r="I3512" s="17"/>
      <c r="J3512" s="17"/>
      <c r="K3512" s="17"/>
      <c r="L3512" s="17"/>
    </row>
    <row r="3513" spans="1:12" ht="12.75">
      <c r="A3513" s="17"/>
      <c r="B3513" s="17"/>
      <c r="C3513" s="17"/>
      <c r="D3513" s="17"/>
      <c r="E3513" s="17"/>
      <c r="F3513" s="17"/>
      <c r="G3513" s="17"/>
      <c r="H3513" s="17"/>
      <c r="I3513" s="17"/>
      <c r="J3513" s="17"/>
      <c r="K3513" s="17"/>
      <c r="L3513" s="17"/>
    </row>
    <row r="3514" spans="1:12" ht="12.75">
      <c r="A3514" s="17"/>
      <c r="B3514" s="17"/>
      <c r="C3514" s="17"/>
      <c r="D3514" s="17"/>
      <c r="E3514" s="17"/>
      <c r="F3514" s="17"/>
      <c r="G3514" s="17"/>
      <c r="H3514" s="17"/>
      <c r="I3514" s="17"/>
      <c r="J3514" s="17"/>
      <c r="K3514" s="17"/>
      <c r="L3514" s="17"/>
    </row>
    <row r="3515" spans="1:12" ht="12.75">
      <c r="A3515" s="17"/>
      <c r="B3515" s="17"/>
      <c r="C3515" s="17"/>
      <c r="D3515" s="17"/>
      <c r="E3515" s="17"/>
      <c r="F3515" s="17"/>
      <c r="G3515" s="17"/>
      <c r="H3515" s="17"/>
      <c r="I3515" s="17"/>
      <c r="J3515" s="17"/>
      <c r="K3515" s="17"/>
      <c r="L3515" s="17"/>
    </row>
    <row r="3516" spans="1:12" ht="12.75">
      <c r="A3516" s="17"/>
      <c r="B3516" s="17"/>
      <c r="C3516" s="17"/>
      <c r="D3516" s="17"/>
      <c r="E3516" s="17"/>
      <c r="F3516" s="17"/>
      <c r="G3516" s="17"/>
      <c r="H3516" s="17"/>
      <c r="I3516" s="17"/>
      <c r="J3516" s="17"/>
      <c r="K3516" s="17"/>
      <c r="L3516" s="17"/>
    </row>
    <row r="3517" spans="1:12" ht="12.75">
      <c r="A3517" s="17"/>
      <c r="B3517" s="17"/>
      <c r="C3517" s="17"/>
      <c r="D3517" s="17"/>
      <c r="E3517" s="17"/>
      <c r="F3517" s="17"/>
      <c r="G3517" s="17"/>
      <c r="H3517" s="17"/>
      <c r="I3517" s="17"/>
      <c r="J3517" s="17"/>
      <c r="K3517" s="17"/>
      <c r="L3517" s="17"/>
    </row>
    <row r="3518" spans="1:12" ht="12.75">
      <c r="A3518" s="17"/>
      <c r="B3518" s="17"/>
      <c r="C3518" s="17"/>
      <c r="D3518" s="17"/>
      <c r="E3518" s="17"/>
      <c r="F3518" s="17"/>
      <c r="G3518" s="17"/>
      <c r="H3518" s="17"/>
      <c r="I3518" s="17"/>
      <c r="J3518" s="17"/>
      <c r="K3518" s="17"/>
      <c r="L3518" s="17"/>
    </row>
    <row r="3519" spans="1:12" ht="12.75">
      <c r="A3519" s="17"/>
      <c r="B3519" s="17"/>
      <c r="C3519" s="17"/>
      <c r="D3519" s="17"/>
      <c r="E3519" s="17"/>
      <c r="F3519" s="17"/>
      <c r="G3519" s="17"/>
      <c r="H3519" s="17"/>
      <c r="I3519" s="17"/>
      <c r="J3519" s="17"/>
      <c r="K3519" s="17"/>
      <c r="L3519" s="17"/>
    </row>
    <row r="3520" spans="1:12" ht="12.75">
      <c r="A3520" s="17"/>
      <c r="B3520" s="17"/>
      <c r="C3520" s="17"/>
      <c r="D3520" s="17"/>
      <c r="E3520" s="17"/>
      <c r="F3520" s="17"/>
      <c r="G3520" s="17"/>
      <c r="H3520" s="17"/>
      <c r="I3520" s="17"/>
      <c r="J3520" s="17"/>
      <c r="K3520" s="17"/>
      <c r="L3520" s="17"/>
    </row>
    <row r="3521" spans="1:12" ht="12.75">
      <c r="A3521" s="17"/>
      <c r="B3521" s="17"/>
      <c r="C3521" s="17"/>
      <c r="D3521" s="17"/>
      <c r="E3521" s="17"/>
      <c r="F3521" s="17"/>
      <c r="G3521" s="17"/>
      <c r="H3521" s="17"/>
      <c r="I3521" s="17"/>
      <c r="J3521" s="17"/>
      <c r="K3521" s="17"/>
      <c r="L3521" s="17"/>
    </row>
    <row r="3522" spans="1:12" ht="12.75">
      <c r="A3522" s="17"/>
      <c r="B3522" s="17"/>
      <c r="C3522" s="17"/>
      <c r="D3522" s="17"/>
      <c r="E3522" s="17"/>
      <c r="F3522" s="17"/>
      <c r="G3522" s="17"/>
      <c r="H3522" s="17"/>
      <c r="I3522" s="17"/>
      <c r="J3522" s="17"/>
      <c r="K3522" s="17"/>
      <c r="L3522" s="17"/>
    </row>
    <row r="3523" spans="1:12" ht="12.75">
      <c r="A3523" s="17"/>
      <c r="B3523" s="17"/>
      <c r="C3523" s="17"/>
      <c r="D3523" s="17"/>
      <c r="E3523" s="17"/>
      <c r="F3523" s="17"/>
      <c r="G3523" s="17"/>
      <c r="H3523" s="17"/>
      <c r="I3523" s="17"/>
      <c r="J3523" s="17"/>
      <c r="K3523" s="17"/>
      <c r="L3523" s="17"/>
    </row>
    <row r="3524" spans="1:12" ht="12.75">
      <c r="A3524" s="17"/>
      <c r="B3524" s="17"/>
      <c r="C3524" s="17"/>
      <c r="D3524" s="17"/>
      <c r="E3524" s="17"/>
      <c r="F3524" s="17"/>
      <c r="G3524" s="17"/>
      <c r="H3524" s="17"/>
      <c r="I3524" s="17"/>
      <c r="J3524" s="17"/>
      <c r="K3524" s="17"/>
      <c r="L3524" s="17"/>
    </row>
    <row r="3525" spans="1:12" ht="12.75">
      <c r="A3525" s="17"/>
      <c r="B3525" s="17"/>
      <c r="C3525" s="17"/>
      <c r="D3525" s="17"/>
      <c r="E3525" s="17"/>
      <c r="F3525" s="17"/>
      <c r="G3525" s="17"/>
      <c r="H3525" s="17"/>
      <c r="I3525" s="17"/>
      <c r="J3525" s="17"/>
      <c r="K3525" s="17"/>
      <c r="L3525" s="17"/>
    </row>
    <row r="3526" spans="1:12" ht="12.75">
      <c r="A3526" s="17"/>
      <c r="B3526" s="17"/>
      <c r="C3526" s="17"/>
      <c r="D3526" s="17"/>
      <c r="E3526" s="17"/>
      <c r="F3526" s="17"/>
      <c r="G3526" s="17"/>
      <c r="H3526" s="17"/>
      <c r="I3526" s="17"/>
      <c r="J3526" s="17"/>
      <c r="K3526" s="17"/>
      <c r="L3526" s="17"/>
    </row>
    <row r="3527" spans="1:12" ht="12.75">
      <c r="A3527" s="17"/>
      <c r="B3527" s="17"/>
      <c r="C3527" s="17"/>
      <c r="D3527" s="17"/>
      <c r="E3527" s="17"/>
      <c r="F3527" s="17"/>
      <c r="G3527" s="17"/>
      <c r="H3527" s="17"/>
      <c r="I3527" s="17"/>
      <c r="J3527" s="17"/>
      <c r="K3527" s="17"/>
      <c r="L3527" s="17"/>
    </row>
    <row r="3528" spans="1:12" ht="12.75">
      <c r="A3528" s="17"/>
      <c r="B3528" s="17"/>
      <c r="C3528" s="17"/>
      <c r="D3528" s="17"/>
      <c r="E3528" s="17"/>
      <c r="F3528" s="17"/>
      <c r="G3528" s="17"/>
      <c r="H3528" s="17"/>
      <c r="I3528" s="17"/>
      <c r="J3528" s="17"/>
      <c r="K3528" s="17"/>
      <c r="L3528" s="17"/>
    </row>
    <row r="3529" spans="1:12" ht="12.75">
      <c r="A3529" s="17"/>
      <c r="B3529" s="17"/>
      <c r="C3529" s="17"/>
      <c r="D3529" s="17"/>
      <c r="E3529" s="17"/>
      <c r="F3529" s="17"/>
      <c r="G3529" s="17"/>
      <c r="H3529" s="17"/>
      <c r="I3529" s="17"/>
      <c r="J3529" s="17"/>
      <c r="K3529" s="17"/>
      <c r="L3529" s="17"/>
    </row>
    <row r="3530" spans="1:12" ht="12.75">
      <c r="A3530" s="17"/>
      <c r="B3530" s="17"/>
      <c r="C3530" s="17"/>
      <c r="D3530" s="17"/>
      <c r="E3530" s="17"/>
      <c r="F3530" s="17"/>
      <c r="G3530" s="17"/>
      <c r="H3530" s="17"/>
      <c r="I3530" s="17"/>
      <c r="J3530" s="17"/>
      <c r="K3530" s="17"/>
      <c r="L3530" s="17"/>
    </row>
    <row r="3531" spans="1:12" ht="12.75">
      <c r="A3531" s="17"/>
      <c r="B3531" s="17"/>
      <c r="C3531" s="17"/>
      <c r="D3531" s="17"/>
      <c r="E3531" s="17"/>
      <c r="F3531" s="17"/>
      <c r="G3531" s="17"/>
      <c r="H3531" s="17"/>
      <c r="I3531" s="17"/>
      <c r="J3531" s="17"/>
      <c r="K3531" s="17"/>
      <c r="L3531" s="17"/>
    </row>
    <row r="3532" spans="1:12" ht="12.75">
      <c r="A3532" s="17"/>
      <c r="B3532" s="17"/>
      <c r="C3532" s="17"/>
      <c r="D3532" s="17"/>
      <c r="E3532" s="17"/>
      <c r="F3532" s="17"/>
      <c r="G3532" s="17"/>
      <c r="H3532" s="17"/>
      <c r="I3532" s="17"/>
      <c r="J3532" s="17"/>
      <c r="K3532" s="17"/>
      <c r="L3532" s="17"/>
    </row>
    <row r="3533" spans="1:12" ht="12.75">
      <c r="A3533" s="17"/>
      <c r="B3533" s="17"/>
      <c r="C3533" s="17"/>
      <c r="D3533" s="17"/>
      <c r="E3533" s="17"/>
      <c r="F3533" s="17"/>
      <c r="G3533" s="17"/>
      <c r="H3533" s="17"/>
      <c r="I3533" s="17"/>
      <c r="J3533" s="17"/>
      <c r="K3533" s="17"/>
      <c r="L3533" s="17"/>
    </row>
    <row r="3534" spans="1:12" ht="12.75">
      <c r="A3534" s="17"/>
      <c r="B3534" s="17"/>
      <c r="C3534" s="17"/>
      <c r="D3534" s="17"/>
      <c r="E3534" s="17"/>
      <c r="F3534" s="17"/>
      <c r="G3534" s="17"/>
      <c r="H3534" s="17"/>
      <c r="I3534" s="17"/>
      <c r="J3534" s="17"/>
      <c r="K3534" s="17"/>
      <c r="L3534" s="17"/>
    </row>
    <row r="3535" spans="1:12" ht="12.75">
      <c r="A3535" s="17"/>
      <c r="B3535" s="17"/>
      <c r="C3535" s="17"/>
      <c r="D3535" s="17"/>
      <c r="E3535" s="17"/>
      <c r="F3535" s="17"/>
      <c r="G3535" s="17"/>
      <c r="H3535" s="17"/>
      <c r="I3535" s="17"/>
      <c r="J3535" s="17"/>
      <c r="K3535" s="17"/>
      <c r="L3535" s="17"/>
    </row>
    <row r="3536" spans="1:12" ht="12.75">
      <c r="A3536" s="17"/>
      <c r="B3536" s="17"/>
      <c r="C3536" s="17"/>
      <c r="D3536" s="17"/>
      <c r="E3536" s="17"/>
      <c r="F3536" s="17"/>
      <c r="G3536" s="17"/>
      <c r="H3536" s="17"/>
      <c r="I3536" s="17"/>
      <c r="J3536" s="17"/>
      <c r="K3536" s="17"/>
      <c r="L3536" s="17"/>
    </row>
    <row r="3537" spans="1:12" ht="12.75">
      <c r="A3537" s="17"/>
      <c r="B3537" s="17"/>
      <c r="C3537" s="17"/>
      <c r="D3537" s="17"/>
      <c r="E3537" s="17"/>
      <c r="F3537" s="17"/>
      <c r="G3537" s="17"/>
      <c r="H3537" s="17"/>
      <c r="I3537" s="17"/>
      <c r="J3537" s="17"/>
      <c r="K3537" s="17"/>
      <c r="L3537" s="17"/>
    </row>
    <row r="3538" spans="1:12" ht="12.75">
      <c r="A3538" s="17"/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</row>
    <row r="3539" spans="1:12" ht="12.75">
      <c r="A3539" s="17"/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</row>
    <row r="3540" spans="1:12" ht="12.75">
      <c r="A3540" s="17"/>
      <c r="B3540" s="17"/>
      <c r="C3540" s="17"/>
      <c r="D3540" s="17"/>
      <c r="E3540" s="17"/>
      <c r="F3540" s="17"/>
      <c r="G3540" s="17"/>
      <c r="H3540" s="17"/>
      <c r="I3540" s="17"/>
      <c r="J3540" s="17"/>
      <c r="K3540" s="17"/>
      <c r="L3540" s="17"/>
    </row>
    <row r="3541" spans="1:12" ht="12.75">
      <c r="A3541" s="17"/>
      <c r="B3541" s="17"/>
      <c r="C3541" s="17"/>
      <c r="D3541" s="17"/>
      <c r="E3541" s="17"/>
      <c r="F3541" s="17"/>
      <c r="G3541" s="17"/>
      <c r="H3541" s="17"/>
      <c r="I3541" s="17"/>
      <c r="J3541" s="17"/>
      <c r="K3541" s="17"/>
      <c r="L3541" s="17"/>
    </row>
    <row r="3542" spans="1:12" ht="12.75">
      <c r="A3542" s="17"/>
      <c r="B3542" s="17"/>
      <c r="C3542" s="17"/>
      <c r="D3542" s="17"/>
      <c r="E3542" s="17"/>
      <c r="F3542" s="17"/>
      <c r="G3542" s="17"/>
      <c r="H3542" s="17"/>
      <c r="I3542" s="17"/>
      <c r="J3542" s="17"/>
      <c r="K3542" s="17"/>
      <c r="L3542" s="17"/>
    </row>
    <row r="3543" spans="1:12" ht="12.75">
      <c r="A3543" s="17"/>
      <c r="B3543" s="17"/>
      <c r="C3543" s="17"/>
      <c r="D3543" s="17"/>
      <c r="E3543" s="17"/>
      <c r="F3543" s="17"/>
      <c r="G3543" s="17"/>
      <c r="H3543" s="17"/>
      <c r="I3543" s="17"/>
      <c r="J3543" s="17"/>
      <c r="K3543" s="17"/>
      <c r="L3543" s="17"/>
    </row>
    <row r="3544" spans="1:12" ht="12.75">
      <c r="A3544" s="17"/>
      <c r="B3544" s="17"/>
      <c r="C3544" s="17"/>
      <c r="D3544" s="17"/>
      <c r="E3544" s="17"/>
      <c r="F3544" s="17"/>
      <c r="G3544" s="17"/>
      <c r="H3544" s="17"/>
      <c r="I3544" s="17"/>
      <c r="J3544" s="17"/>
      <c r="K3544" s="17"/>
      <c r="L3544" s="17"/>
    </row>
    <row r="3545" spans="1:12" ht="12.75">
      <c r="A3545" s="17"/>
      <c r="B3545" s="17"/>
      <c r="C3545" s="17"/>
      <c r="D3545" s="17"/>
      <c r="E3545" s="17"/>
      <c r="F3545" s="17"/>
      <c r="G3545" s="17"/>
      <c r="H3545" s="17"/>
      <c r="I3545" s="17"/>
      <c r="J3545" s="17"/>
      <c r="K3545" s="17"/>
      <c r="L3545" s="17"/>
    </row>
    <row r="3546" spans="1:12" ht="12.75">
      <c r="A3546" s="17"/>
      <c r="B3546" s="17"/>
      <c r="C3546" s="17"/>
      <c r="D3546" s="17"/>
      <c r="E3546" s="17"/>
      <c r="F3546" s="17"/>
      <c r="G3546" s="17"/>
      <c r="H3546" s="17"/>
      <c r="I3546" s="17"/>
      <c r="J3546" s="17"/>
      <c r="K3546" s="17"/>
      <c r="L3546" s="17"/>
    </row>
    <row r="3547" spans="1:12" ht="12.75">
      <c r="A3547" s="17"/>
      <c r="B3547" s="17"/>
      <c r="C3547" s="17"/>
      <c r="D3547" s="17"/>
      <c r="E3547" s="17"/>
      <c r="F3547" s="17"/>
      <c r="G3547" s="17"/>
      <c r="H3547" s="17"/>
      <c r="I3547" s="17"/>
      <c r="J3547" s="17"/>
      <c r="K3547" s="17"/>
      <c r="L3547" s="17"/>
    </row>
    <row r="3548" spans="1:12" ht="12.75">
      <c r="A3548" s="17"/>
      <c r="B3548" s="17"/>
      <c r="C3548" s="17"/>
      <c r="D3548" s="17"/>
      <c r="E3548" s="17"/>
      <c r="F3548" s="17"/>
      <c r="G3548" s="17"/>
      <c r="H3548" s="17"/>
      <c r="I3548" s="17"/>
      <c r="J3548" s="17"/>
      <c r="K3548" s="17"/>
      <c r="L3548" s="17"/>
    </row>
    <row r="3549" spans="1:12" ht="12.75">
      <c r="A3549" s="17"/>
      <c r="B3549" s="17"/>
      <c r="C3549" s="17"/>
      <c r="D3549" s="17"/>
      <c r="E3549" s="17"/>
      <c r="F3549" s="17"/>
      <c r="G3549" s="17"/>
      <c r="H3549" s="17"/>
      <c r="I3549" s="17"/>
      <c r="J3549" s="17"/>
      <c r="K3549" s="17"/>
      <c r="L3549" s="17"/>
    </row>
    <row r="3550" spans="1:12" ht="12.75">
      <c r="A3550" s="17"/>
      <c r="B3550" s="17"/>
      <c r="C3550" s="17"/>
      <c r="D3550" s="17"/>
      <c r="E3550" s="17"/>
      <c r="F3550" s="17"/>
      <c r="G3550" s="17"/>
      <c r="H3550" s="17"/>
      <c r="I3550" s="17"/>
      <c r="J3550" s="17"/>
      <c r="K3550" s="17"/>
      <c r="L3550" s="17"/>
    </row>
    <row r="3551" spans="1:12" ht="12.75">
      <c r="A3551" s="17"/>
      <c r="B3551" s="17"/>
      <c r="C3551" s="17"/>
      <c r="D3551" s="17"/>
      <c r="E3551" s="17"/>
      <c r="F3551" s="17"/>
      <c r="G3551" s="17"/>
      <c r="H3551" s="17"/>
      <c r="I3551" s="17"/>
      <c r="J3551" s="17"/>
      <c r="K3551" s="17"/>
      <c r="L3551" s="17"/>
    </row>
    <row r="3552" spans="1:12" ht="12.75">
      <c r="A3552" s="17"/>
      <c r="B3552" s="17"/>
      <c r="C3552" s="17"/>
      <c r="D3552" s="17"/>
      <c r="E3552" s="17"/>
      <c r="F3552" s="17"/>
      <c r="G3552" s="17"/>
      <c r="H3552" s="17"/>
      <c r="I3552" s="17"/>
      <c r="J3552" s="17"/>
      <c r="K3552" s="17"/>
      <c r="L3552" s="17"/>
    </row>
    <row r="3553" spans="1:12" ht="12.75">
      <c r="A3553" s="17"/>
      <c r="B3553" s="17"/>
      <c r="C3553" s="17"/>
      <c r="D3553" s="17"/>
      <c r="E3553" s="17"/>
      <c r="F3553" s="17"/>
      <c r="G3553" s="17"/>
      <c r="H3553" s="17"/>
      <c r="I3553" s="17"/>
      <c r="J3553" s="17"/>
      <c r="K3553" s="17"/>
      <c r="L3553" s="17"/>
    </row>
    <row r="3554" spans="1:12" ht="12.75">
      <c r="A3554" s="17"/>
      <c r="B3554" s="17"/>
      <c r="C3554" s="17"/>
      <c r="D3554" s="17"/>
      <c r="E3554" s="17"/>
      <c r="F3554" s="17"/>
      <c r="G3554" s="17"/>
      <c r="H3554" s="17"/>
      <c r="I3554" s="17"/>
      <c r="J3554" s="17"/>
      <c r="K3554" s="17"/>
      <c r="L3554" s="17"/>
    </row>
    <row r="3555" spans="1:12" ht="12.75">
      <c r="A3555" s="17"/>
      <c r="B3555" s="17"/>
      <c r="C3555" s="17"/>
      <c r="D3555" s="17"/>
      <c r="E3555" s="17"/>
      <c r="F3555" s="17"/>
      <c r="G3555" s="17"/>
      <c r="H3555" s="17"/>
      <c r="I3555" s="17"/>
      <c r="J3555" s="17"/>
      <c r="K3555" s="17"/>
      <c r="L3555" s="17"/>
    </row>
    <row r="3556" spans="1:12" ht="12.75">
      <c r="A3556" s="17"/>
      <c r="B3556" s="17"/>
      <c r="C3556" s="17"/>
      <c r="D3556" s="17"/>
      <c r="E3556" s="17"/>
      <c r="F3556" s="17"/>
      <c r="G3556" s="17"/>
      <c r="H3556" s="17"/>
      <c r="I3556" s="17"/>
      <c r="J3556" s="17"/>
      <c r="K3556" s="17"/>
      <c r="L3556" s="17"/>
    </row>
    <row r="3557" spans="1:12" ht="12.75">
      <c r="A3557" s="17"/>
      <c r="B3557" s="17"/>
      <c r="C3557" s="17"/>
      <c r="D3557" s="17"/>
      <c r="E3557" s="17"/>
      <c r="F3557" s="17"/>
      <c r="G3557" s="17"/>
      <c r="H3557" s="17"/>
      <c r="I3557" s="17"/>
      <c r="J3557" s="17"/>
      <c r="K3557" s="17"/>
      <c r="L3557" s="17"/>
    </row>
    <row r="3558" spans="1:12" ht="12.75">
      <c r="A3558" s="17"/>
      <c r="B3558" s="17"/>
      <c r="C3558" s="17"/>
      <c r="D3558" s="17"/>
      <c r="E3558" s="17"/>
      <c r="F3558" s="17"/>
      <c r="G3558" s="17"/>
      <c r="H3558" s="17"/>
      <c r="I3558" s="17"/>
      <c r="J3558" s="17"/>
      <c r="K3558" s="17"/>
      <c r="L3558" s="17"/>
    </row>
    <row r="3559" spans="1:12" ht="12.75">
      <c r="A3559" s="17"/>
      <c r="B3559" s="17"/>
      <c r="C3559" s="17"/>
      <c r="D3559" s="17"/>
      <c r="E3559" s="17"/>
      <c r="F3559" s="17"/>
      <c r="G3559" s="17"/>
      <c r="H3559" s="17"/>
      <c r="I3559" s="17"/>
      <c r="J3559" s="17"/>
      <c r="K3559" s="17"/>
      <c r="L3559" s="17"/>
    </row>
    <row r="3560" spans="1:12" ht="12.75">
      <c r="A3560" s="17"/>
      <c r="B3560" s="17"/>
      <c r="C3560" s="17"/>
      <c r="D3560" s="17"/>
      <c r="E3560" s="17"/>
      <c r="F3560" s="17"/>
      <c r="G3560" s="17"/>
      <c r="H3560" s="17"/>
      <c r="I3560" s="17"/>
      <c r="J3560" s="17"/>
      <c r="K3560" s="17"/>
      <c r="L3560" s="17"/>
    </row>
    <row r="3561" spans="1:12" ht="12.75">
      <c r="A3561" s="17"/>
      <c r="B3561" s="17"/>
      <c r="C3561" s="17"/>
      <c r="D3561" s="17"/>
      <c r="E3561" s="17"/>
      <c r="F3561" s="17"/>
      <c r="G3561" s="17"/>
      <c r="H3561" s="17"/>
      <c r="I3561" s="17"/>
      <c r="J3561" s="17"/>
      <c r="K3561" s="17"/>
      <c r="L3561" s="17"/>
    </row>
    <row r="3562" spans="1:12" ht="12.75">
      <c r="A3562" s="17"/>
      <c r="B3562" s="17"/>
      <c r="C3562" s="17"/>
      <c r="D3562" s="17"/>
      <c r="E3562" s="17"/>
      <c r="F3562" s="17"/>
      <c r="G3562" s="17"/>
      <c r="H3562" s="17"/>
      <c r="I3562" s="17"/>
      <c r="J3562" s="17"/>
      <c r="K3562" s="17"/>
      <c r="L3562" s="17"/>
    </row>
    <row r="3563" spans="1:12" ht="12.75">
      <c r="A3563" s="17"/>
      <c r="B3563" s="17"/>
      <c r="C3563" s="17"/>
      <c r="D3563" s="17"/>
      <c r="E3563" s="17"/>
      <c r="F3563" s="17"/>
      <c r="G3563" s="17"/>
      <c r="H3563" s="17"/>
      <c r="I3563" s="17"/>
      <c r="J3563" s="17"/>
      <c r="K3563" s="17"/>
      <c r="L3563" s="17"/>
    </row>
    <row r="3564" spans="1:12" ht="12.75">
      <c r="A3564" s="17"/>
      <c r="B3564" s="17"/>
      <c r="C3564" s="17"/>
      <c r="D3564" s="17"/>
      <c r="E3564" s="17"/>
      <c r="F3564" s="17"/>
      <c r="G3564" s="17"/>
      <c r="H3564" s="17"/>
      <c r="I3564" s="17"/>
      <c r="J3564" s="17"/>
      <c r="K3564" s="17"/>
      <c r="L3564" s="17"/>
    </row>
    <row r="3565" spans="1:12" ht="12.75">
      <c r="A3565" s="17"/>
      <c r="B3565" s="17"/>
      <c r="C3565" s="17"/>
      <c r="D3565" s="17"/>
      <c r="E3565" s="17"/>
      <c r="F3565" s="17"/>
      <c r="G3565" s="17"/>
      <c r="H3565" s="17"/>
      <c r="I3565" s="17"/>
      <c r="J3565" s="17"/>
      <c r="K3565" s="17"/>
      <c r="L3565" s="17"/>
    </row>
    <row r="3566" spans="1:12" ht="12.75">
      <c r="A3566" s="17"/>
      <c r="B3566" s="17"/>
      <c r="C3566" s="17"/>
      <c r="D3566" s="17"/>
      <c r="E3566" s="17"/>
      <c r="F3566" s="17"/>
      <c r="G3566" s="17"/>
      <c r="H3566" s="17"/>
      <c r="I3566" s="17"/>
      <c r="J3566" s="17"/>
      <c r="K3566" s="17"/>
      <c r="L3566" s="17"/>
    </row>
    <row r="3567" spans="1:12" ht="12.75">
      <c r="A3567" s="17"/>
      <c r="B3567" s="17"/>
      <c r="C3567" s="17"/>
      <c r="D3567" s="17"/>
      <c r="E3567" s="17"/>
      <c r="F3567" s="17"/>
      <c r="G3567" s="17"/>
      <c r="H3567" s="17"/>
      <c r="I3567" s="17"/>
      <c r="J3567" s="17"/>
      <c r="K3567" s="17"/>
      <c r="L3567" s="17"/>
    </row>
    <row r="3568" spans="1:12" ht="12.75">
      <c r="A3568" s="17"/>
      <c r="B3568" s="17"/>
      <c r="C3568" s="17"/>
      <c r="D3568" s="17"/>
      <c r="E3568" s="17"/>
      <c r="F3568" s="17"/>
      <c r="G3568" s="17"/>
      <c r="H3568" s="17"/>
      <c r="I3568" s="17"/>
      <c r="J3568" s="17"/>
      <c r="K3568" s="17"/>
      <c r="L3568" s="17"/>
    </row>
    <row r="3569" spans="1:12" ht="12.75">
      <c r="A3569" s="17"/>
      <c r="B3569" s="17"/>
      <c r="C3569" s="17"/>
      <c r="D3569" s="17"/>
      <c r="E3569" s="17"/>
      <c r="F3569" s="17"/>
      <c r="G3569" s="17"/>
      <c r="H3569" s="17"/>
      <c r="I3569" s="17"/>
      <c r="J3569" s="17"/>
      <c r="K3569" s="17"/>
      <c r="L3569" s="17"/>
    </row>
    <row r="3570" spans="1:12" ht="12.75">
      <c r="A3570" s="17"/>
      <c r="B3570" s="17"/>
      <c r="C3570" s="17"/>
      <c r="D3570" s="17"/>
      <c r="E3570" s="17"/>
      <c r="F3570" s="17"/>
      <c r="G3570" s="17"/>
      <c r="H3570" s="17"/>
      <c r="I3570" s="17"/>
      <c r="J3570" s="17"/>
      <c r="K3570" s="17"/>
      <c r="L3570" s="17"/>
    </row>
    <row r="3571" spans="1:12" ht="12.75">
      <c r="A3571" s="17"/>
      <c r="B3571" s="17"/>
      <c r="C3571" s="17"/>
      <c r="D3571" s="17"/>
      <c r="E3571" s="17"/>
      <c r="F3571" s="17"/>
      <c r="G3571" s="17"/>
      <c r="H3571" s="17"/>
      <c r="I3571" s="17"/>
      <c r="J3571" s="17"/>
      <c r="K3571" s="17"/>
      <c r="L3571" s="17"/>
    </row>
    <row r="3572" spans="1:12" ht="12.75">
      <c r="A3572" s="17"/>
      <c r="B3572" s="17"/>
      <c r="C3572" s="17"/>
      <c r="D3572" s="17"/>
      <c r="E3572" s="17"/>
      <c r="F3572" s="17"/>
      <c r="G3572" s="17"/>
      <c r="H3572" s="17"/>
      <c r="I3572" s="17"/>
      <c r="J3572" s="17"/>
      <c r="K3572" s="17"/>
      <c r="L3572" s="17"/>
    </row>
    <row r="3573" spans="1:12" ht="12.75">
      <c r="A3573" s="17"/>
      <c r="B3573" s="17"/>
      <c r="C3573" s="17"/>
      <c r="D3573" s="17"/>
      <c r="E3573" s="17"/>
      <c r="F3573" s="17"/>
      <c r="G3573" s="17"/>
      <c r="H3573" s="17"/>
      <c r="I3573" s="17"/>
      <c r="J3573" s="17"/>
      <c r="K3573" s="17"/>
      <c r="L3573" s="17"/>
    </row>
    <row r="3574" spans="1:12" ht="12.75">
      <c r="A3574" s="17"/>
      <c r="B3574" s="17"/>
      <c r="C3574" s="17"/>
      <c r="D3574" s="17"/>
      <c r="E3574" s="17"/>
      <c r="F3574" s="17"/>
      <c r="G3574" s="17"/>
      <c r="H3574" s="17"/>
      <c r="I3574" s="17"/>
      <c r="J3574" s="17"/>
      <c r="K3574" s="17"/>
      <c r="L3574" s="17"/>
    </row>
    <row r="3575" spans="1:12" ht="12.75">
      <c r="A3575" s="17"/>
      <c r="B3575" s="17"/>
      <c r="C3575" s="17"/>
      <c r="D3575" s="17"/>
      <c r="E3575" s="17"/>
      <c r="F3575" s="17"/>
      <c r="G3575" s="17"/>
      <c r="H3575" s="17"/>
      <c r="I3575" s="17"/>
      <c r="J3575" s="17"/>
      <c r="K3575" s="17"/>
      <c r="L3575" s="17"/>
    </row>
    <row r="3576" spans="1:12" ht="12.75">
      <c r="A3576" s="17"/>
      <c r="B3576" s="17"/>
      <c r="C3576" s="17"/>
      <c r="D3576" s="17"/>
      <c r="E3576" s="17"/>
      <c r="F3576" s="17"/>
      <c r="G3576" s="17"/>
      <c r="H3576" s="17"/>
      <c r="I3576" s="17"/>
      <c r="J3576" s="17"/>
      <c r="K3576" s="17"/>
      <c r="L3576" s="17"/>
    </row>
    <row r="3577" spans="1:12" ht="12.75">
      <c r="A3577" s="17"/>
      <c r="B3577" s="17"/>
      <c r="C3577" s="17"/>
      <c r="D3577" s="17"/>
      <c r="E3577" s="17"/>
      <c r="F3577" s="17"/>
      <c r="G3577" s="17"/>
      <c r="H3577" s="17"/>
      <c r="I3577" s="17"/>
      <c r="J3577" s="17"/>
      <c r="K3577" s="17"/>
      <c r="L3577" s="17"/>
    </row>
    <row r="3578" spans="1:12" ht="12.75">
      <c r="A3578" s="17"/>
      <c r="B3578" s="17"/>
      <c r="C3578" s="17"/>
      <c r="D3578" s="17"/>
      <c r="E3578" s="17"/>
      <c r="F3578" s="17"/>
      <c r="G3578" s="17"/>
      <c r="H3578" s="17"/>
      <c r="I3578" s="17"/>
      <c r="J3578" s="17"/>
      <c r="K3578" s="17"/>
      <c r="L3578" s="17"/>
    </row>
    <row r="3579" spans="1:12" ht="12.75">
      <c r="A3579" s="17"/>
      <c r="B3579" s="17"/>
      <c r="C3579" s="17"/>
      <c r="D3579" s="17"/>
      <c r="E3579" s="17"/>
      <c r="F3579" s="17"/>
      <c r="G3579" s="17"/>
      <c r="H3579" s="17"/>
      <c r="I3579" s="17"/>
      <c r="J3579" s="17"/>
      <c r="K3579" s="17"/>
      <c r="L3579" s="17"/>
    </row>
    <row r="3580" spans="1:12" ht="12.75">
      <c r="A3580" s="17"/>
      <c r="B3580" s="17"/>
      <c r="C3580" s="17"/>
      <c r="D3580" s="17"/>
      <c r="E3580" s="17"/>
      <c r="F3580" s="17"/>
      <c r="G3580" s="17"/>
      <c r="H3580" s="17"/>
      <c r="I3580" s="17"/>
      <c r="J3580" s="17"/>
      <c r="K3580" s="17"/>
      <c r="L3580" s="17"/>
    </row>
    <row r="3581" spans="1:12" ht="12.75">
      <c r="A3581" s="17"/>
      <c r="B3581" s="17"/>
      <c r="C3581" s="17"/>
      <c r="D3581" s="17"/>
      <c r="E3581" s="17"/>
      <c r="F3581" s="17"/>
      <c r="G3581" s="17"/>
      <c r="H3581" s="17"/>
      <c r="I3581" s="17"/>
      <c r="J3581" s="17"/>
      <c r="K3581" s="17"/>
      <c r="L3581" s="17"/>
    </row>
    <row r="3582" spans="1:12" ht="12.75">
      <c r="A3582" s="17"/>
      <c r="B3582" s="17"/>
      <c r="C3582" s="17"/>
      <c r="D3582" s="17"/>
      <c r="E3582" s="17"/>
      <c r="F3582" s="17"/>
      <c r="G3582" s="17"/>
      <c r="H3582" s="17"/>
      <c r="I3582" s="17"/>
      <c r="J3582" s="17"/>
      <c r="K3582" s="17"/>
      <c r="L3582" s="17"/>
    </row>
    <row r="3583" spans="1:12" ht="12.75">
      <c r="A3583" s="17"/>
      <c r="B3583" s="17"/>
      <c r="C3583" s="17"/>
      <c r="D3583" s="17"/>
      <c r="E3583" s="17"/>
      <c r="F3583" s="17"/>
      <c r="G3583" s="17"/>
      <c r="H3583" s="17"/>
      <c r="I3583" s="17"/>
      <c r="J3583" s="17"/>
      <c r="K3583" s="17"/>
      <c r="L3583" s="17"/>
    </row>
    <row r="3584" spans="1:12" ht="12.75">
      <c r="A3584" s="17"/>
      <c r="B3584" s="17"/>
      <c r="C3584" s="17"/>
      <c r="D3584" s="17"/>
      <c r="E3584" s="17"/>
      <c r="F3584" s="17"/>
      <c r="G3584" s="17"/>
      <c r="H3584" s="17"/>
      <c r="I3584" s="17"/>
      <c r="J3584" s="17"/>
      <c r="K3584" s="17"/>
      <c r="L3584" s="17"/>
    </row>
    <row r="3585" spans="1:12" ht="12.75">
      <c r="A3585" s="17"/>
      <c r="B3585" s="17"/>
      <c r="C3585" s="17"/>
      <c r="D3585" s="17"/>
      <c r="E3585" s="17"/>
      <c r="F3585" s="17"/>
      <c r="G3585" s="17"/>
      <c r="H3585" s="17"/>
      <c r="I3585" s="17"/>
      <c r="J3585" s="17"/>
      <c r="K3585" s="17"/>
      <c r="L3585" s="17"/>
    </row>
    <row r="3586" spans="1:12" ht="12.75">
      <c r="A3586" s="17"/>
      <c r="B3586" s="17"/>
      <c r="C3586" s="17"/>
      <c r="D3586" s="17"/>
      <c r="E3586" s="17"/>
      <c r="F3586" s="17"/>
      <c r="G3586" s="17"/>
      <c r="H3586" s="17"/>
      <c r="I3586" s="17"/>
      <c r="J3586" s="17"/>
      <c r="K3586" s="17"/>
      <c r="L3586" s="17"/>
    </row>
    <row r="3587" spans="1:12" ht="12.75">
      <c r="A3587" s="17"/>
      <c r="B3587" s="17"/>
      <c r="C3587" s="17"/>
      <c r="D3587" s="17"/>
      <c r="E3587" s="17"/>
      <c r="F3587" s="17"/>
      <c r="G3587" s="17"/>
      <c r="H3587" s="17"/>
      <c r="I3587" s="17"/>
      <c r="J3587" s="17"/>
      <c r="K3587" s="17"/>
      <c r="L3587" s="17"/>
    </row>
    <row r="3588" spans="1:12" ht="12.75">
      <c r="A3588" s="17"/>
      <c r="B3588" s="17"/>
      <c r="C3588" s="17"/>
      <c r="D3588" s="17"/>
      <c r="E3588" s="17"/>
      <c r="F3588" s="17"/>
      <c r="G3588" s="17"/>
      <c r="H3588" s="17"/>
      <c r="I3588" s="17"/>
      <c r="J3588" s="17"/>
      <c r="K3588" s="17"/>
      <c r="L3588" s="17"/>
    </row>
    <row r="3589" spans="1:12" ht="12.75">
      <c r="A3589" s="17"/>
      <c r="B3589" s="17"/>
      <c r="C3589" s="17"/>
      <c r="D3589" s="17"/>
      <c r="E3589" s="17"/>
      <c r="F3589" s="17"/>
      <c r="G3589" s="17"/>
      <c r="H3589" s="17"/>
      <c r="I3589" s="17"/>
      <c r="J3589" s="17"/>
      <c r="K3589" s="17"/>
      <c r="L3589" s="17"/>
    </row>
    <row r="3590" spans="1:12" ht="12.75">
      <c r="A3590" s="17"/>
      <c r="B3590" s="17"/>
      <c r="C3590" s="17"/>
      <c r="D3590" s="17"/>
      <c r="E3590" s="17"/>
      <c r="F3590" s="17"/>
      <c r="G3590" s="17"/>
      <c r="H3590" s="17"/>
      <c r="I3590" s="17"/>
      <c r="J3590" s="17"/>
      <c r="K3590" s="17"/>
      <c r="L3590" s="17"/>
    </row>
    <row r="3591" spans="1:12" ht="12.75">
      <c r="A3591" s="17"/>
      <c r="B3591" s="17"/>
      <c r="C3591" s="17"/>
      <c r="D3591" s="17"/>
      <c r="E3591" s="17"/>
      <c r="F3591" s="17"/>
      <c r="G3591" s="17"/>
      <c r="H3591" s="17"/>
      <c r="I3591" s="17"/>
      <c r="J3591" s="17"/>
      <c r="K3591" s="17"/>
      <c r="L3591" s="17"/>
    </row>
    <row r="3592" spans="1:12" ht="12.75">
      <c r="A3592" s="17"/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</row>
    <row r="3593" spans="1:12" ht="12.75">
      <c r="A3593" s="17"/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</row>
    <row r="3594" spans="1:12" ht="12.75">
      <c r="A3594" s="17"/>
      <c r="B3594" s="17"/>
      <c r="C3594" s="17"/>
      <c r="D3594" s="17"/>
      <c r="E3594" s="17"/>
      <c r="F3594" s="17"/>
      <c r="G3594" s="17"/>
      <c r="H3594" s="17"/>
      <c r="I3594" s="17"/>
      <c r="J3594" s="17"/>
      <c r="K3594" s="17"/>
      <c r="L3594" s="17"/>
    </row>
    <row r="3595" spans="1:12" ht="12.75">
      <c r="A3595" s="17"/>
      <c r="B3595" s="17"/>
      <c r="C3595" s="17"/>
      <c r="D3595" s="17"/>
      <c r="E3595" s="17"/>
      <c r="F3595" s="17"/>
      <c r="G3595" s="17"/>
      <c r="H3595" s="17"/>
      <c r="I3595" s="17"/>
      <c r="J3595" s="17"/>
      <c r="K3595" s="17"/>
      <c r="L3595" s="17"/>
    </row>
    <row r="3596" spans="1:12" ht="12.75">
      <c r="A3596" s="17"/>
      <c r="B3596" s="17"/>
      <c r="C3596" s="17"/>
      <c r="D3596" s="17"/>
      <c r="E3596" s="17"/>
      <c r="F3596" s="17"/>
      <c r="G3596" s="17"/>
      <c r="H3596" s="17"/>
      <c r="I3596" s="17"/>
      <c r="J3596" s="17"/>
      <c r="K3596" s="17"/>
      <c r="L3596" s="17"/>
    </row>
    <row r="3597" spans="1:12" ht="12.75">
      <c r="A3597" s="17"/>
      <c r="B3597" s="17"/>
      <c r="C3597" s="17"/>
      <c r="D3597" s="17"/>
      <c r="E3597" s="17"/>
      <c r="F3597" s="17"/>
      <c r="G3597" s="17"/>
      <c r="H3597" s="17"/>
      <c r="I3597" s="17"/>
      <c r="J3597" s="17"/>
      <c r="K3597" s="17"/>
      <c r="L3597" s="17"/>
    </row>
    <row r="3598" spans="1:12" ht="12.75">
      <c r="A3598" s="17"/>
      <c r="B3598" s="17"/>
      <c r="C3598" s="17"/>
      <c r="D3598" s="17"/>
      <c r="E3598" s="17"/>
      <c r="F3598" s="17"/>
      <c r="G3598" s="17"/>
      <c r="H3598" s="17"/>
      <c r="I3598" s="17"/>
      <c r="J3598" s="17"/>
      <c r="K3598" s="17"/>
      <c r="L3598" s="17"/>
    </row>
    <row r="3599" spans="1:12" ht="12.75">
      <c r="A3599" s="17"/>
      <c r="B3599" s="17"/>
      <c r="C3599" s="17"/>
      <c r="D3599" s="17"/>
      <c r="E3599" s="17"/>
      <c r="F3599" s="17"/>
      <c r="G3599" s="17"/>
      <c r="H3599" s="17"/>
      <c r="I3599" s="17"/>
      <c r="J3599" s="17"/>
      <c r="K3599" s="17"/>
      <c r="L3599" s="17"/>
    </row>
    <row r="3600" spans="1:12" ht="12.75">
      <c r="A3600" s="17"/>
      <c r="B3600" s="17"/>
      <c r="C3600" s="17"/>
      <c r="D3600" s="17"/>
      <c r="E3600" s="17"/>
      <c r="F3600" s="17"/>
      <c r="G3600" s="17"/>
      <c r="H3600" s="17"/>
      <c r="I3600" s="17"/>
      <c r="J3600" s="17"/>
      <c r="K3600" s="17"/>
      <c r="L3600" s="17"/>
    </row>
    <row r="3601" spans="1:12" ht="12.75">
      <c r="A3601" s="17"/>
      <c r="B3601" s="17"/>
      <c r="C3601" s="17"/>
      <c r="D3601" s="17"/>
      <c r="E3601" s="17"/>
      <c r="F3601" s="17"/>
      <c r="G3601" s="17"/>
      <c r="H3601" s="17"/>
      <c r="I3601" s="17"/>
      <c r="J3601" s="17"/>
      <c r="K3601" s="17"/>
      <c r="L3601" s="17"/>
    </row>
    <row r="3602" spans="1:12" ht="12.75">
      <c r="A3602" s="17"/>
      <c r="B3602" s="17"/>
      <c r="C3602" s="17"/>
      <c r="D3602" s="17"/>
      <c r="E3602" s="17"/>
      <c r="F3602" s="17"/>
      <c r="G3602" s="17"/>
      <c r="H3602" s="17"/>
      <c r="I3602" s="17"/>
      <c r="J3602" s="17"/>
      <c r="K3602" s="17"/>
      <c r="L3602" s="17"/>
    </row>
    <row r="3603" spans="1:12" ht="12.75">
      <c r="A3603" s="17"/>
      <c r="B3603" s="17"/>
      <c r="C3603" s="17"/>
      <c r="D3603" s="17"/>
      <c r="E3603" s="17"/>
      <c r="F3603" s="17"/>
      <c r="G3603" s="17"/>
      <c r="H3603" s="17"/>
      <c r="I3603" s="17"/>
      <c r="J3603" s="17"/>
      <c r="K3603" s="17"/>
      <c r="L3603" s="17"/>
    </row>
    <row r="3604" spans="1:12" ht="12.75">
      <c r="A3604" s="17"/>
      <c r="B3604" s="17"/>
      <c r="C3604" s="17"/>
      <c r="D3604" s="17"/>
      <c r="E3604" s="17"/>
      <c r="F3604" s="17"/>
      <c r="G3604" s="17"/>
      <c r="H3604" s="17"/>
      <c r="I3604" s="17"/>
      <c r="J3604" s="17"/>
      <c r="K3604" s="17"/>
      <c r="L3604" s="17"/>
    </row>
    <row r="3605" spans="1:12" ht="12.75">
      <c r="A3605" s="17"/>
      <c r="B3605" s="17"/>
      <c r="C3605" s="17"/>
      <c r="D3605" s="17"/>
      <c r="E3605" s="17"/>
      <c r="F3605" s="17"/>
      <c r="G3605" s="17"/>
      <c r="H3605" s="17"/>
      <c r="I3605" s="17"/>
      <c r="J3605" s="17"/>
      <c r="K3605" s="17"/>
      <c r="L3605" s="17"/>
    </row>
    <row r="3606" spans="1:12" ht="12.75">
      <c r="A3606" s="17"/>
      <c r="B3606" s="17"/>
      <c r="C3606" s="17"/>
      <c r="D3606" s="17"/>
      <c r="E3606" s="17"/>
      <c r="F3606" s="17"/>
      <c r="G3606" s="17"/>
      <c r="H3606" s="17"/>
      <c r="I3606" s="17"/>
      <c r="J3606" s="17"/>
      <c r="K3606" s="17"/>
      <c r="L3606" s="17"/>
    </row>
    <row r="3607" spans="1:12" ht="12.75">
      <c r="A3607" s="17"/>
      <c r="B3607" s="17"/>
      <c r="C3607" s="17"/>
      <c r="D3607" s="17"/>
      <c r="E3607" s="17"/>
      <c r="F3607" s="17"/>
      <c r="G3607" s="17"/>
      <c r="H3607" s="17"/>
      <c r="I3607" s="17"/>
      <c r="J3607" s="17"/>
      <c r="K3607" s="17"/>
      <c r="L3607" s="17"/>
    </row>
    <row r="3608" spans="1:12" ht="12.75">
      <c r="A3608" s="17"/>
      <c r="B3608" s="17"/>
      <c r="C3608" s="17"/>
      <c r="D3608" s="17"/>
      <c r="E3608" s="17"/>
      <c r="F3608" s="17"/>
      <c r="G3608" s="17"/>
      <c r="H3608" s="17"/>
      <c r="I3608" s="17"/>
      <c r="J3608" s="17"/>
      <c r="K3608" s="17"/>
      <c r="L3608" s="17"/>
    </row>
    <row r="3609" spans="1:12" ht="12.75">
      <c r="A3609" s="17"/>
      <c r="B3609" s="17"/>
      <c r="C3609" s="17"/>
      <c r="D3609" s="17"/>
      <c r="E3609" s="17"/>
      <c r="F3609" s="17"/>
      <c r="G3609" s="17"/>
      <c r="H3609" s="17"/>
      <c r="I3609" s="17"/>
      <c r="J3609" s="17"/>
      <c r="K3609" s="17"/>
      <c r="L3609" s="17"/>
    </row>
    <row r="3610" spans="1:12" ht="12.75">
      <c r="A3610" s="17"/>
      <c r="B3610" s="17"/>
      <c r="C3610" s="17"/>
      <c r="D3610" s="17"/>
      <c r="E3610" s="17"/>
      <c r="F3610" s="17"/>
      <c r="G3610" s="17"/>
      <c r="H3610" s="17"/>
      <c r="I3610" s="17"/>
      <c r="J3610" s="17"/>
      <c r="K3610" s="17"/>
      <c r="L3610" s="17"/>
    </row>
    <row r="3611" spans="1:12" ht="12.75">
      <c r="A3611" s="17"/>
      <c r="B3611" s="17"/>
      <c r="C3611" s="17"/>
      <c r="D3611" s="17"/>
      <c r="E3611" s="17"/>
      <c r="F3611" s="17"/>
      <c r="G3611" s="17"/>
      <c r="H3611" s="17"/>
      <c r="I3611" s="17"/>
      <c r="J3611" s="17"/>
      <c r="K3611" s="17"/>
      <c r="L3611" s="17"/>
    </row>
    <row r="3612" spans="1:12" ht="12.75">
      <c r="A3612" s="17"/>
      <c r="B3612" s="17"/>
      <c r="C3612" s="17"/>
      <c r="D3612" s="17"/>
      <c r="E3612" s="17"/>
      <c r="F3612" s="17"/>
      <c r="G3612" s="17"/>
      <c r="H3612" s="17"/>
      <c r="I3612" s="17"/>
      <c r="J3612" s="17"/>
      <c r="K3612" s="17"/>
      <c r="L3612" s="17"/>
    </row>
    <row r="3613" spans="1:12" ht="12.75">
      <c r="A3613" s="17"/>
      <c r="B3613" s="17"/>
      <c r="C3613" s="17"/>
      <c r="D3613" s="17"/>
      <c r="E3613" s="17"/>
      <c r="F3613" s="17"/>
      <c r="G3613" s="17"/>
      <c r="H3613" s="17"/>
      <c r="I3613" s="17"/>
      <c r="J3613" s="17"/>
      <c r="K3613" s="17"/>
      <c r="L3613" s="17"/>
    </row>
    <row r="3614" spans="1:12" ht="12.75">
      <c r="A3614" s="17"/>
      <c r="B3614" s="17"/>
      <c r="C3614" s="17"/>
      <c r="D3614" s="17"/>
      <c r="E3614" s="17"/>
      <c r="F3614" s="17"/>
      <c r="G3614" s="17"/>
      <c r="H3614" s="17"/>
      <c r="I3614" s="17"/>
      <c r="J3614" s="17"/>
      <c r="K3614" s="17"/>
      <c r="L3614" s="17"/>
    </row>
    <row r="3615" spans="1:12" ht="12.75">
      <c r="A3615" s="17"/>
      <c r="B3615" s="17"/>
      <c r="C3615" s="17"/>
      <c r="D3615" s="17"/>
      <c r="E3615" s="17"/>
      <c r="F3615" s="17"/>
      <c r="G3615" s="17"/>
      <c r="H3615" s="17"/>
      <c r="I3615" s="17"/>
      <c r="J3615" s="17"/>
      <c r="K3615" s="17"/>
      <c r="L3615" s="17"/>
    </row>
    <row r="3616" spans="1:12" ht="12.75">
      <c r="A3616" s="17"/>
      <c r="B3616" s="17"/>
      <c r="C3616" s="17"/>
      <c r="D3616" s="17"/>
      <c r="E3616" s="17"/>
      <c r="F3616" s="17"/>
      <c r="G3616" s="17"/>
      <c r="H3616" s="17"/>
      <c r="I3616" s="17"/>
      <c r="J3616" s="17"/>
      <c r="K3616" s="17"/>
      <c r="L3616" s="17"/>
    </row>
    <row r="3617" spans="1:12" ht="12.75">
      <c r="A3617" s="17"/>
      <c r="B3617" s="17"/>
      <c r="C3617" s="17"/>
      <c r="D3617" s="17"/>
      <c r="E3617" s="17"/>
      <c r="F3617" s="17"/>
      <c r="G3617" s="17"/>
      <c r="H3617" s="17"/>
      <c r="I3617" s="17"/>
      <c r="J3617" s="17"/>
      <c r="K3617" s="17"/>
      <c r="L3617" s="17"/>
    </row>
    <row r="3618" spans="1:12" ht="12.75">
      <c r="A3618" s="17"/>
      <c r="B3618" s="17"/>
      <c r="C3618" s="17"/>
      <c r="D3618" s="17"/>
      <c r="E3618" s="17"/>
      <c r="F3618" s="17"/>
      <c r="G3618" s="17"/>
      <c r="H3618" s="17"/>
      <c r="I3618" s="17"/>
      <c r="J3618" s="17"/>
      <c r="K3618" s="17"/>
      <c r="L3618" s="17"/>
    </row>
    <row r="3619" spans="1:12" ht="12.75">
      <c r="A3619" s="17"/>
      <c r="B3619" s="17"/>
      <c r="C3619" s="17"/>
      <c r="D3619" s="17"/>
      <c r="E3619" s="17"/>
      <c r="F3619" s="17"/>
      <c r="G3619" s="17"/>
      <c r="H3619" s="17"/>
      <c r="I3619" s="17"/>
      <c r="J3619" s="17"/>
      <c r="K3619" s="17"/>
      <c r="L3619" s="17"/>
    </row>
    <row r="3620" spans="1:12" ht="12.75">
      <c r="A3620" s="17"/>
      <c r="B3620" s="17"/>
      <c r="C3620" s="17"/>
      <c r="D3620" s="17"/>
      <c r="E3620" s="17"/>
      <c r="F3620" s="17"/>
      <c r="G3620" s="17"/>
      <c r="H3620" s="17"/>
      <c r="I3620" s="17"/>
      <c r="J3620" s="17"/>
      <c r="K3620" s="17"/>
      <c r="L3620" s="17"/>
    </row>
    <row r="3621" spans="1:12" ht="12.75">
      <c r="A3621" s="17"/>
      <c r="B3621" s="17"/>
      <c r="C3621" s="17"/>
      <c r="D3621" s="17"/>
      <c r="E3621" s="17"/>
      <c r="F3621" s="17"/>
      <c r="G3621" s="17"/>
      <c r="H3621" s="17"/>
      <c r="I3621" s="17"/>
      <c r="J3621" s="17"/>
      <c r="K3621" s="17"/>
      <c r="L3621" s="17"/>
    </row>
    <row r="3622" spans="1:12" ht="12.75">
      <c r="A3622" s="17"/>
      <c r="B3622" s="17"/>
      <c r="C3622" s="17"/>
      <c r="D3622" s="17"/>
      <c r="E3622" s="17"/>
      <c r="F3622" s="17"/>
      <c r="G3622" s="17"/>
      <c r="H3622" s="17"/>
      <c r="I3622" s="17"/>
      <c r="J3622" s="17"/>
      <c r="K3622" s="17"/>
      <c r="L3622" s="17"/>
    </row>
    <row r="3623" spans="1:12" ht="12.75">
      <c r="A3623" s="17"/>
      <c r="B3623" s="17"/>
      <c r="C3623" s="17"/>
      <c r="D3623" s="17"/>
      <c r="E3623" s="17"/>
      <c r="F3623" s="17"/>
      <c r="G3623" s="17"/>
      <c r="H3623" s="17"/>
      <c r="I3623" s="17"/>
      <c r="J3623" s="17"/>
      <c r="K3623" s="17"/>
      <c r="L3623" s="17"/>
    </row>
    <row r="3624" spans="1:12" ht="12.75">
      <c r="A3624" s="17"/>
      <c r="B3624" s="17"/>
      <c r="C3624" s="17"/>
      <c r="D3624" s="17"/>
      <c r="E3624" s="17"/>
      <c r="F3624" s="17"/>
      <c r="G3624" s="17"/>
      <c r="H3624" s="17"/>
      <c r="I3624" s="17"/>
      <c r="J3624" s="17"/>
      <c r="K3624" s="17"/>
      <c r="L3624" s="17"/>
    </row>
    <row r="3625" spans="1:12" ht="12.75">
      <c r="A3625" s="17"/>
      <c r="B3625" s="17"/>
      <c r="C3625" s="17"/>
      <c r="D3625" s="17"/>
      <c r="E3625" s="17"/>
      <c r="F3625" s="17"/>
      <c r="G3625" s="17"/>
      <c r="H3625" s="17"/>
      <c r="I3625" s="17"/>
      <c r="J3625" s="17"/>
      <c r="K3625" s="17"/>
      <c r="L3625" s="17"/>
    </row>
    <row r="3626" spans="1:12" ht="12.75">
      <c r="A3626" s="17"/>
      <c r="B3626" s="17"/>
      <c r="C3626" s="17"/>
      <c r="D3626" s="17"/>
      <c r="E3626" s="17"/>
      <c r="F3626" s="17"/>
      <c r="G3626" s="17"/>
      <c r="H3626" s="17"/>
      <c r="I3626" s="17"/>
      <c r="J3626" s="17"/>
      <c r="K3626" s="17"/>
      <c r="L3626" s="17"/>
    </row>
    <row r="3627" spans="1:12" ht="12.75">
      <c r="A3627" s="17"/>
      <c r="B3627" s="17"/>
      <c r="C3627" s="17"/>
      <c r="D3627" s="17"/>
      <c r="E3627" s="17"/>
      <c r="F3627" s="17"/>
      <c r="G3627" s="17"/>
      <c r="H3627" s="17"/>
      <c r="I3627" s="17"/>
      <c r="J3627" s="17"/>
      <c r="K3627" s="17"/>
      <c r="L3627" s="17"/>
    </row>
    <row r="3628" spans="1:12" ht="12.75">
      <c r="A3628" s="17"/>
      <c r="B3628" s="17"/>
      <c r="C3628" s="17"/>
      <c r="D3628" s="17"/>
      <c r="E3628" s="17"/>
      <c r="F3628" s="17"/>
      <c r="G3628" s="17"/>
      <c r="H3628" s="17"/>
      <c r="I3628" s="17"/>
      <c r="J3628" s="17"/>
      <c r="K3628" s="17"/>
      <c r="L3628" s="17"/>
    </row>
    <row r="3629" spans="1:12" ht="12.75">
      <c r="A3629" s="17"/>
      <c r="B3629" s="17"/>
      <c r="C3629" s="17"/>
      <c r="D3629" s="17"/>
      <c r="E3629" s="17"/>
      <c r="F3629" s="17"/>
      <c r="G3629" s="17"/>
      <c r="H3629" s="17"/>
      <c r="I3629" s="17"/>
      <c r="J3629" s="17"/>
      <c r="K3629" s="17"/>
      <c r="L3629" s="17"/>
    </row>
    <row r="3630" spans="1:12" ht="12.75">
      <c r="A3630" s="17"/>
      <c r="B3630" s="17"/>
      <c r="C3630" s="17"/>
      <c r="D3630" s="17"/>
      <c r="E3630" s="17"/>
      <c r="F3630" s="17"/>
      <c r="G3630" s="17"/>
      <c r="H3630" s="17"/>
      <c r="I3630" s="17"/>
      <c r="J3630" s="17"/>
      <c r="K3630" s="17"/>
      <c r="L3630" s="17"/>
    </row>
    <row r="3631" spans="1:12" ht="12.75">
      <c r="A3631" s="17"/>
      <c r="B3631" s="17"/>
      <c r="C3631" s="17"/>
      <c r="D3631" s="17"/>
      <c r="E3631" s="17"/>
      <c r="F3631" s="17"/>
      <c r="G3631" s="17"/>
      <c r="H3631" s="17"/>
      <c r="I3631" s="17"/>
      <c r="J3631" s="17"/>
      <c r="K3631" s="17"/>
      <c r="L3631" s="17"/>
    </row>
    <row r="3632" spans="1:12" ht="12.75">
      <c r="A3632" s="17"/>
      <c r="B3632" s="17"/>
      <c r="C3632" s="17"/>
      <c r="D3632" s="17"/>
      <c r="E3632" s="17"/>
      <c r="F3632" s="17"/>
      <c r="G3632" s="17"/>
      <c r="H3632" s="17"/>
      <c r="I3632" s="17"/>
      <c r="J3632" s="17"/>
      <c r="K3632" s="17"/>
      <c r="L3632" s="17"/>
    </row>
    <row r="3633" spans="1:12" ht="12.75">
      <c r="A3633" s="17"/>
      <c r="B3633" s="17"/>
      <c r="C3633" s="17"/>
      <c r="D3633" s="17"/>
      <c r="E3633" s="17"/>
      <c r="F3633" s="17"/>
      <c r="G3633" s="17"/>
      <c r="H3633" s="17"/>
      <c r="I3633" s="17"/>
      <c r="J3633" s="17"/>
      <c r="K3633" s="17"/>
      <c r="L3633" s="17"/>
    </row>
    <row r="3634" spans="1:12" ht="12.75">
      <c r="A3634" s="17"/>
      <c r="B3634" s="17"/>
      <c r="C3634" s="17"/>
      <c r="D3634" s="17"/>
      <c r="E3634" s="17"/>
      <c r="F3634" s="17"/>
      <c r="G3634" s="17"/>
      <c r="H3634" s="17"/>
      <c r="I3634" s="17"/>
      <c r="J3634" s="17"/>
      <c r="K3634" s="17"/>
      <c r="L3634" s="17"/>
    </row>
    <row r="3635" spans="1:12" ht="12.75">
      <c r="A3635" s="17"/>
      <c r="B3635" s="17"/>
      <c r="C3635" s="17"/>
      <c r="D3635" s="17"/>
      <c r="E3635" s="17"/>
      <c r="F3635" s="17"/>
      <c r="G3635" s="17"/>
      <c r="H3635" s="17"/>
      <c r="I3635" s="17"/>
      <c r="J3635" s="17"/>
      <c r="K3635" s="17"/>
      <c r="L3635" s="17"/>
    </row>
    <row r="3636" spans="1:12" ht="12.75">
      <c r="A3636" s="17"/>
      <c r="B3636" s="17"/>
      <c r="C3636" s="17"/>
      <c r="D3636" s="17"/>
      <c r="E3636" s="17"/>
      <c r="F3636" s="17"/>
      <c r="G3636" s="17"/>
      <c r="H3636" s="17"/>
      <c r="I3636" s="17"/>
      <c r="J3636" s="17"/>
      <c r="K3636" s="17"/>
      <c r="L3636" s="17"/>
    </row>
    <row r="3637" spans="1:12" ht="12.75">
      <c r="A3637" s="17"/>
      <c r="B3637" s="17"/>
      <c r="C3637" s="17"/>
      <c r="D3637" s="17"/>
      <c r="E3637" s="17"/>
      <c r="F3637" s="17"/>
      <c r="G3637" s="17"/>
      <c r="H3637" s="17"/>
      <c r="I3637" s="17"/>
      <c r="J3637" s="17"/>
      <c r="K3637" s="17"/>
      <c r="L3637" s="17"/>
    </row>
    <row r="3638" spans="1:12" ht="12.75">
      <c r="A3638" s="17"/>
      <c r="B3638" s="17"/>
      <c r="C3638" s="17"/>
      <c r="D3638" s="17"/>
      <c r="E3638" s="17"/>
      <c r="F3638" s="17"/>
      <c r="G3638" s="17"/>
      <c r="H3638" s="17"/>
      <c r="I3638" s="17"/>
      <c r="J3638" s="17"/>
      <c r="K3638" s="17"/>
      <c r="L3638" s="17"/>
    </row>
    <row r="3639" spans="1:12" ht="12.75">
      <c r="A3639" s="17"/>
      <c r="B3639" s="17"/>
      <c r="C3639" s="17"/>
      <c r="D3639" s="17"/>
      <c r="E3639" s="17"/>
      <c r="F3639" s="17"/>
      <c r="G3639" s="17"/>
      <c r="H3639" s="17"/>
      <c r="I3639" s="17"/>
      <c r="J3639" s="17"/>
      <c r="K3639" s="17"/>
      <c r="L3639" s="17"/>
    </row>
    <row r="3640" spans="1:12" ht="12.75">
      <c r="A3640" s="17"/>
      <c r="B3640" s="17"/>
      <c r="C3640" s="17"/>
      <c r="D3640" s="17"/>
      <c r="E3640" s="17"/>
      <c r="F3640" s="17"/>
      <c r="G3640" s="17"/>
      <c r="H3640" s="17"/>
      <c r="I3640" s="17"/>
      <c r="J3640" s="17"/>
      <c r="K3640" s="17"/>
      <c r="L3640" s="17"/>
    </row>
    <row r="3641" spans="1:12" ht="12.75">
      <c r="A3641" s="17"/>
      <c r="B3641" s="17"/>
      <c r="C3641" s="17"/>
      <c r="D3641" s="17"/>
      <c r="E3641" s="17"/>
      <c r="F3641" s="17"/>
      <c r="G3641" s="17"/>
      <c r="H3641" s="17"/>
      <c r="I3641" s="17"/>
      <c r="J3641" s="17"/>
      <c r="K3641" s="17"/>
      <c r="L3641" s="17"/>
    </row>
    <row r="3642" spans="1:12" ht="12.75">
      <c r="A3642" s="17"/>
      <c r="B3642" s="17"/>
      <c r="C3642" s="17"/>
      <c r="D3642" s="17"/>
      <c r="E3642" s="17"/>
      <c r="F3642" s="17"/>
      <c r="G3642" s="17"/>
      <c r="H3642" s="17"/>
      <c r="I3642" s="17"/>
      <c r="J3642" s="17"/>
      <c r="K3642" s="17"/>
      <c r="L3642" s="17"/>
    </row>
    <row r="3643" spans="1:12" ht="12.75">
      <c r="A3643" s="17"/>
      <c r="B3643" s="17"/>
      <c r="C3643" s="17"/>
      <c r="D3643" s="17"/>
      <c r="E3643" s="17"/>
      <c r="F3643" s="17"/>
      <c r="G3643" s="17"/>
      <c r="H3643" s="17"/>
      <c r="I3643" s="17"/>
      <c r="J3643" s="17"/>
      <c r="K3643" s="17"/>
      <c r="L3643" s="17"/>
    </row>
    <row r="3644" spans="1:12" ht="12.75">
      <c r="A3644" s="17"/>
      <c r="B3644" s="17"/>
      <c r="C3644" s="17"/>
      <c r="D3644" s="17"/>
      <c r="E3644" s="17"/>
      <c r="F3644" s="17"/>
      <c r="G3644" s="17"/>
      <c r="H3644" s="17"/>
      <c r="I3644" s="17"/>
      <c r="J3644" s="17"/>
      <c r="K3644" s="17"/>
      <c r="L3644" s="17"/>
    </row>
    <row r="3645" spans="1:12" ht="12.75">
      <c r="A3645" s="17"/>
      <c r="B3645" s="17"/>
      <c r="C3645" s="17"/>
      <c r="D3645" s="17"/>
      <c r="E3645" s="17"/>
      <c r="F3645" s="17"/>
      <c r="G3645" s="17"/>
      <c r="H3645" s="17"/>
      <c r="I3645" s="17"/>
      <c r="J3645" s="17"/>
      <c r="K3645" s="17"/>
      <c r="L3645" s="17"/>
    </row>
    <row r="3646" spans="1:12" ht="12.75">
      <c r="A3646" s="17"/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</row>
    <row r="3647" spans="1:12" ht="12.75">
      <c r="A3647" s="17"/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</row>
    <row r="3648" spans="1:12" ht="12.75">
      <c r="A3648" s="17"/>
      <c r="B3648" s="17"/>
      <c r="C3648" s="17"/>
      <c r="D3648" s="17"/>
      <c r="E3648" s="17"/>
      <c r="F3648" s="17"/>
      <c r="G3648" s="17"/>
      <c r="H3648" s="17"/>
      <c r="I3648" s="17"/>
      <c r="J3648" s="17"/>
      <c r="K3648" s="17"/>
      <c r="L3648" s="17"/>
    </row>
    <row r="3649" spans="1:12" ht="12.75">
      <c r="A3649" s="17"/>
      <c r="B3649" s="17"/>
      <c r="C3649" s="17"/>
      <c r="D3649" s="17"/>
      <c r="E3649" s="17"/>
      <c r="F3649" s="17"/>
      <c r="G3649" s="17"/>
      <c r="H3649" s="17"/>
      <c r="I3649" s="17"/>
      <c r="J3649" s="17"/>
      <c r="K3649" s="17"/>
      <c r="L3649" s="17"/>
    </row>
    <row r="3650" spans="1:12" ht="12.75">
      <c r="A3650" s="17"/>
      <c r="B3650" s="17"/>
      <c r="C3650" s="17"/>
      <c r="D3650" s="17"/>
      <c r="E3650" s="17"/>
      <c r="F3650" s="17"/>
      <c r="G3650" s="17"/>
      <c r="H3650" s="17"/>
      <c r="I3650" s="17"/>
      <c r="J3650" s="17"/>
      <c r="K3650" s="17"/>
      <c r="L3650" s="17"/>
    </row>
    <row r="3651" spans="1:12" ht="12.75">
      <c r="A3651" s="17"/>
      <c r="B3651" s="17"/>
      <c r="C3651" s="17"/>
      <c r="D3651" s="17"/>
      <c r="E3651" s="17"/>
      <c r="F3651" s="17"/>
      <c r="G3651" s="17"/>
      <c r="H3651" s="17"/>
      <c r="I3651" s="17"/>
      <c r="J3651" s="17"/>
      <c r="K3651" s="17"/>
      <c r="L3651" s="17"/>
    </row>
    <row r="3652" spans="1:12" ht="12.75">
      <c r="A3652" s="17"/>
      <c r="B3652" s="17"/>
      <c r="C3652" s="17"/>
      <c r="D3652" s="17"/>
      <c r="E3652" s="17"/>
      <c r="F3652" s="17"/>
      <c r="G3652" s="17"/>
      <c r="H3652" s="17"/>
      <c r="I3652" s="17"/>
      <c r="J3652" s="17"/>
      <c r="K3652" s="17"/>
      <c r="L3652" s="17"/>
    </row>
    <row r="3653" spans="1:12" ht="12.75">
      <c r="A3653" s="17"/>
      <c r="B3653" s="17"/>
      <c r="C3653" s="17"/>
      <c r="D3653" s="17"/>
      <c r="E3653" s="17"/>
      <c r="F3653" s="17"/>
      <c r="G3653" s="17"/>
      <c r="H3653" s="17"/>
      <c r="I3653" s="17"/>
      <c r="J3653" s="17"/>
      <c r="K3653" s="17"/>
      <c r="L3653" s="17"/>
    </row>
    <row r="3654" spans="1:12" ht="12.75">
      <c r="A3654" s="17"/>
      <c r="B3654" s="17"/>
      <c r="C3654" s="17"/>
      <c r="D3654" s="17"/>
      <c r="E3654" s="17"/>
      <c r="F3654" s="17"/>
      <c r="G3654" s="17"/>
      <c r="H3654" s="17"/>
      <c r="I3654" s="17"/>
      <c r="J3654" s="17"/>
      <c r="K3654" s="17"/>
      <c r="L3654" s="17"/>
    </row>
    <row r="3655" spans="1:12" ht="12.75">
      <c r="A3655" s="17"/>
      <c r="B3655" s="17"/>
      <c r="C3655" s="17"/>
      <c r="D3655" s="17"/>
      <c r="E3655" s="17"/>
      <c r="F3655" s="17"/>
      <c r="G3655" s="17"/>
      <c r="H3655" s="17"/>
      <c r="I3655" s="17"/>
      <c r="J3655" s="17"/>
      <c r="K3655" s="17"/>
      <c r="L3655" s="17"/>
    </row>
    <row r="3656" spans="1:12" ht="12.75">
      <c r="A3656" s="17"/>
      <c r="B3656" s="17"/>
      <c r="C3656" s="17"/>
      <c r="D3656" s="17"/>
      <c r="E3656" s="17"/>
      <c r="F3656" s="17"/>
      <c r="G3656" s="17"/>
      <c r="H3656" s="17"/>
      <c r="I3656" s="17"/>
      <c r="J3656" s="17"/>
      <c r="K3656" s="17"/>
      <c r="L3656" s="17"/>
    </row>
    <row r="3657" spans="1:12" ht="12.75">
      <c r="A3657" s="17"/>
      <c r="B3657" s="17"/>
      <c r="C3657" s="17"/>
      <c r="D3657" s="17"/>
      <c r="E3657" s="17"/>
      <c r="F3657" s="17"/>
      <c r="G3657" s="17"/>
      <c r="H3657" s="17"/>
      <c r="I3657" s="17"/>
      <c r="J3657" s="17"/>
      <c r="K3657" s="17"/>
      <c r="L3657" s="17"/>
    </row>
    <row r="3658" spans="1:12" ht="12.75">
      <c r="A3658" s="17"/>
      <c r="B3658" s="17"/>
      <c r="C3658" s="17"/>
      <c r="D3658" s="17"/>
      <c r="E3658" s="17"/>
      <c r="F3658" s="17"/>
      <c r="G3658" s="17"/>
      <c r="H3658" s="17"/>
      <c r="I3658" s="17"/>
      <c r="J3658" s="17"/>
      <c r="K3658" s="17"/>
      <c r="L3658" s="17"/>
    </row>
    <row r="3659" spans="1:12" ht="12.75">
      <c r="A3659" s="17"/>
      <c r="B3659" s="17"/>
      <c r="C3659" s="17"/>
      <c r="D3659" s="17"/>
      <c r="E3659" s="17"/>
      <c r="F3659" s="17"/>
      <c r="G3659" s="17"/>
      <c r="H3659" s="17"/>
      <c r="I3659" s="17"/>
      <c r="J3659" s="17"/>
      <c r="K3659" s="17"/>
      <c r="L3659" s="17"/>
    </row>
    <row r="3660" spans="1:12" ht="12.75">
      <c r="A3660" s="17"/>
      <c r="B3660" s="17"/>
      <c r="C3660" s="17"/>
      <c r="D3660" s="17"/>
      <c r="E3660" s="17"/>
      <c r="F3660" s="17"/>
      <c r="G3660" s="17"/>
      <c r="H3660" s="17"/>
      <c r="I3660" s="17"/>
      <c r="J3660" s="17"/>
      <c r="K3660" s="17"/>
      <c r="L3660" s="17"/>
    </row>
    <row r="3661" spans="1:12" ht="12.75">
      <c r="A3661" s="17"/>
      <c r="B3661" s="17"/>
      <c r="C3661" s="17"/>
      <c r="D3661" s="17"/>
      <c r="E3661" s="17"/>
      <c r="F3661" s="17"/>
      <c r="G3661" s="17"/>
      <c r="H3661" s="17"/>
      <c r="I3661" s="17"/>
      <c r="J3661" s="17"/>
      <c r="K3661" s="17"/>
      <c r="L3661" s="17"/>
    </row>
    <row r="3662" spans="1:12" ht="12.75">
      <c r="A3662" s="17"/>
      <c r="B3662" s="17"/>
      <c r="C3662" s="17"/>
      <c r="D3662" s="17"/>
      <c r="E3662" s="17"/>
      <c r="F3662" s="17"/>
      <c r="G3662" s="17"/>
      <c r="H3662" s="17"/>
      <c r="I3662" s="17"/>
      <c r="J3662" s="17"/>
      <c r="K3662" s="17"/>
      <c r="L3662" s="17"/>
    </row>
    <row r="3663" spans="1:12" ht="12.75">
      <c r="A3663" s="17"/>
      <c r="B3663" s="17"/>
      <c r="C3663" s="17"/>
      <c r="D3663" s="17"/>
      <c r="E3663" s="17"/>
      <c r="F3663" s="17"/>
      <c r="G3663" s="17"/>
      <c r="H3663" s="17"/>
      <c r="I3663" s="17"/>
      <c r="J3663" s="17"/>
      <c r="K3663" s="17"/>
      <c r="L3663" s="17"/>
    </row>
    <row r="3664" spans="1:12" ht="12.75">
      <c r="A3664" s="17"/>
      <c r="B3664" s="17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</row>
    <row r="3665" spans="1:12" ht="12.75">
      <c r="A3665" s="17"/>
      <c r="B3665" s="17"/>
      <c r="C3665" s="17"/>
      <c r="D3665" s="17"/>
      <c r="E3665" s="17"/>
      <c r="F3665" s="17"/>
      <c r="G3665" s="17"/>
      <c r="H3665" s="17"/>
      <c r="I3665" s="17"/>
      <c r="J3665" s="17"/>
      <c r="K3665" s="17"/>
      <c r="L3665" s="17"/>
    </row>
    <row r="3666" spans="1:12" ht="12.75">
      <c r="A3666" s="17"/>
      <c r="B3666" s="17"/>
      <c r="C3666" s="17"/>
      <c r="D3666" s="17"/>
      <c r="E3666" s="17"/>
      <c r="F3666" s="17"/>
      <c r="G3666" s="17"/>
      <c r="H3666" s="17"/>
      <c r="I3666" s="17"/>
      <c r="J3666" s="17"/>
      <c r="K3666" s="17"/>
      <c r="L3666" s="17"/>
    </row>
    <row r="3667" spans="1:12" ht="12.75">
      <c r="A3667" s="17"/>
      <c r="B3667" s="17"/>
      <c r="C3667" s="17"/>
      <c r="D3667" s="17"/>
      <c r="E3667" s="17"/>
      <c r="F3667" s="17"/>
      <c r="G3667" s="17"/>
      <c r="H3667" s="17"/>
      <c r="I3667" s="17"/>
      <c r="J3667" s="17"/>
      <c r="K3667" s="17"/>
      <c r="L3667" s="17"/>
    </row>
    <row r="3668" spans="1:12" ht="12.75">
      <c r="A3668" s="17"/>
      <c r="B3668" s="17"/>
      <c r="C3668" s="17"/>
      <c r="D3668" s="17"/>
      <c r="E3668" s="17"/>
      <c r="F3668" s="17"/>
      <c r="G3668" s="17"/>
      <c r="H3668" s="17"/>
      <c r="I3668" s="17"/>
      <c r="J3668" s="17"/>
      <c r="K3668" s="17"/>
      <c r="L3668" s="17"/>
    </row>
    <row r="3669" spans="1:12" ht="12.75">
      <c r="A3669" s="17"/>
      <c r="B3669" s="17"/>
      <c r="C3669" s="17"/>
      <c r="D3669" s="17"/>
      <c r="E3669" s="17"/>
      <c r="F3669" s="17"/>
      <c r="G3669" s="17"/>
      <c r="H3669" s="17"/>
      <c r="I3669" s="17"/>
      <c r="J3669" s="17"/>
      <c r="K3669" s="17"/>
      <c r="L3669" s="17"/>
    </row>
    <row r="3670" spans="1:12" ht="12.75">
      <c r="A3670" s="17"/>
      <c r="B3670" s="17"/>
      <c r="C3670" s="17"/>
      <c r="D3670" s="17"/>
      <c r="E3670" s="17"/>
      <c r="F3670" s="17"/>
      <c r="G3670" s="17"/>
      <c r="H3670" s="17"/>
      <c r="I3670" s="17"/>
      <c r="J3670" s="17"/>
      <c r="K3670" s="17"/>
      <c r="L3670" s="17"/>
    </row>
    <row r="3671" spans="1:12" ht="12.75">
      <c r="A3671" s="17"/>
      <c r="B3671" s="17"/>
      <c r="C3671" s="17"/>
      <c r="D3671" s="17"/>
      <c r="E3671" s="17"/>
      <c r="F3671" s="17"/>
      <c r="G3671" s="17"/>
      <c r="H3671" s="17"/>
      <c r="I3671" s="17"/>
      <c r="J3671" s="17"/>
      <c r="K3671" s="17"/>
      <c r="L3671" s="17"/>
    </row>
    <row r="3672" spans="1:12" ht="12.75">
      <c r="A3672" s="17"/>
      <c r="B3672" s="17"/>
      <c r="C3672" s="17"/>
      <c r="D3672" s="17"/>
      <c r="E3672" s="17"/>
      <c r="F3672" s="17"/>
      <c r="G3672" s="17"/>
      <c r="H3672" s="17"/>
      <c r="I3672" s="17"/>
      <c r="J3672" s="17"/>
      <c r="K3672" s="17"/>
      <c r="L3672" s="17"/>
    </row>
    <row r="3673" spans="1:12" ht="12.75">
      <c r="A3673" s="17"/>
      <c r="B3673" s="17"/>
      <c r="C3673" s="17"/>
      <c r="D3673" s="17"/>
      <c r="E3673" s="17"/>
      <c r="F3673" s="17"/>
      <c r="G3673" s="17"/>
      <c r="H3673" s="17"/>
      <c r="I3673" s="17"/>
      <c r="J3673" s="17"/>
      <c r="K3673" s="17"/>
      <c r="L3673" s="17"/>
    </row>
    <row r="3674" spans="1:12" ht="12.75">
      <c r="A3674" s="17"/>
      <c r="B3674" s="17"/>
      <c r="C3674" s="17"/>
      <c r="D3674" s="17"/>
      <c r="E3674" s="17"/>
      <c r="F3674" s="17"/>
      <c r="G3674" s="17"/>
      <c r="H3674" s="17"/>
      <c r="I3674" s="17"/>
      <c r="J3674" s="17"/>
      <c r="K3674" s="17"/>
      <c r="L3674" s="17"/>
    </row>
    <row r="3675" spans="1:12" ht="12.75">
      <c r="A3675" s="17"/>
      <c r="B3675" s="17"/>
      <c r="C3675" s="17"/>
      <c r="D3675" s="17"/>
      <c r="E3675" s="17"/>
      <c r="F3675" s="17"/>
      <c r="G3675" s="17"/>
      <c r="H3675" s="17"/>
      <c r="I3675" s="17"/>
      <c r="J3675" s="17"/>
      <c r="K3675" s="17"/>
      <c r="L3675" s="17"/>
    </row>
    <row r="3676" spans="1:12" ht="12.75">
      <c r="A3676" s="17"/>
      <c r="B3676" s="17"/>
      <c r="C3676" s="17"/>
      <c r="D3676" s="17"/>
      <c r="E3676" s="17"/>
      <c r="F3676" s="17"/>
      <c r="G3676" s="17"/>
      <c r="H3676" s="17"/>
      <c r="I3676" s="17"/>
      <c r="J3676" s="17"/>
      <c r="K3676" s="17"/>
      <c r="L3676" s="17"/>
    </row>
    <row r="3677" spans="1:12" ht="12.75">
      <c r="A3677" s="17"/>
      <c r="B3677" s="17"/>
      <c r="C3677" s="17"/>
      <c r="D3677" s="17"/>
      <c r="E3677" s="17"/>
      <c r="F3677" s="17"/>
      <c r="G3677" s="17"/>
      <c r="H3677" s="17"/>
      <c r="I3677" s="17"/>
      <c r="J3677" s="17"/>
      <c r="K3677" s="17"/>
      <c r="L3677" s="17"/>
    </row>
    <row r="3678" spans="1:12" ht="12.75">
      <c r="A3678" s="17"/>
      <c r="B3678" s="17"/>
      <c r="C3678" s="17"/>
      <c r="D3678" s="17"/>
      <c r="E3678" s="17"/>
      <c r="F3678" s="17"/>
      <c r="G3678" s="17"/>
      <c r="H3678" s="17"/>
      <c r="I3678" s="17"/>
      <c r="J3678" s="17"/>
      <c r="K3678" s="17"/>
      <c r="L3678" s="17"/>
    </row>
    <row r="3679" spans="1:12" ht="12.75">
      <c r="A3679" s="17"/>
      <c r="B3679" s="17"/>
      <c r="C3679" s="17"/>
      <c r="D3679" s="17"/>
      <c r="E3679" s="17"/>
      <c r="F3679" s="17"/>
      <c r="G3679" s="17"/>
      <c r="H3679" s="17"/>
      <c r="I3679" s="17"/>
      <c r="J3679" s="17"/>
      <c r="K3679" s="17"/>
      <c r="L3679" s="17"/>
    </row>
    <row r="3680" spans="1:12" ht="12.75">
      <c r="A3680" s="17"/>
      <c r="B3680" s="17"/>
      <c r="C3680" s="17"/>
      <c r="D3680" s="17"/>
      <c r="E3680" s="17"/>
      <c r="F3680" s="17"/>
      <c r="G3680" s="17"/>
      <c r="H3680" s="17"/>
      <c r="I3680" s="17"/>
      <c r="J3680" s="17"/>
      <c r="K3680" s="17"/>
      <c r="L3680" s="17"/>
    </row>
    <row r="3681" spans="1:12" ht="12.75">
      <c r="A3681" s="17"/>
      <c r="B3681" s="17"/>
      <c r="C3681" s="17"/>
      <c r="D3681" s="17"/>
      <c r="E3681" s="17"/>
      <c r="F3681" s="17"/>
      <c r="G3681" s="17"/>
      <c r="H3681" s="17"/>
      <c r="I3681" s="17"/>
      <c r="J3681" s="17"/>
      <c r="K3681" s="17"/>
      <c r="L3681" s="17"/>
    </row>
    <row r="3682" spans="1:12" ht="12.75">
      <c r="A3682" s="17"/>
      <c r="B3682" s="17"/>
      <c r="C3682" s="17"/>
      <c r="D3682" s="17"/>
      <c r="E3682" s="17"/>
      <c r="F3682" s="17"/>
      <c r="G3682" s="17"/>
      <c r="H3682" s="17"/>
      <c r="I3682" s="17"/>
      <c r="J3682" s="17"/>
      <c r="K3682" s="17"/>
      <c r="L3682" s="17"/>
    </row>
    <row r="3683" spans="1:12" ht="12.75">
      <c r="A3683" s="17"/>
      <c r="B3683" s="17"/>
      <c r="C3683" s="17"/>
      <c r="D3683" s="17"/>
      <c r="E3683" s="17"/>
      <c r="F3683" s="17"/>
      <c r="G3683" s="17"/>
      <c r="H3683" s="17"/>
      <c r="I3683" s="17"/>
      <c r="J3683" s="17"/>
      <c r="K3683" s="17"/>
      <c r="L3683" s="17"/>
    </row>
    <row r="3684" spans="1:12" ht="12.75">
      <c r="A3684" s="17"/>
      <c r="B3684" s="17"/>
      <c r="C3684" s="17"/>
      <c r="D3684" s="17"/>
      <c r="E3684" s="17"/>
      <c r="F3684" s="17"/>
      <c r="G3684" s="17"/>
      <c r="H3684" s="17"/>
      <c r="I3684" s="17"/>
      <c r="J3684" s="17"/>
      <c r="K3684" s="17"/>
      <c r="L3684" s="17"/>
    </row>
    <row r="3685" spans="1:12" ht="12.75">
      <c r="A3685" s="17"/>
      <c r="B3685" s="17"/>
      <c r="C3685" s="17"/>
      <c r="D3685" s="17"/>
      <c r="E3685" s="17"/>
      <c r="F3685" s="17"/>
      <c r="G3685" s="17"/>
      <c r="H3685" s="17"/>
      <c r="I3685" s="17"/>
      <c r="J3685" s="17"/>
      <c r="K3685" s="17"/>
      <c r="L3685" s="17"/>
    </row>
    <row r="3686" spans="1:12" ht="12.75">
      <c r="A3686" s="17"/>
      <c r="B3686" s="17"/>
      <c r="C3686" s="17"/>
      <c r="D3686" s="17"/>
      <c r="E3686" s="17"/>
      <c r="F3686" s="17"/>
      <c r="G3686" s="17"/>
      <c r="H3686" s="17"/>
      <c r="I3686" s="17"/>
      <c r="J3686" s="17"/>
      <c r="K3686" s="17"/>
      <c r="L3686" s="17"/>
    </row>
    <row r="3687" spans="1:12" ht="12.75">
      <c r="A3687" s="17"/>
      <c r="B3687" s="17"/>
      <c r="C3687" s="17"/>
      <c r="D3687" s="17"/>
      <c r="E3687" s="17"/>
      <c r="F3687" s="17"/>
      <c r="G3687" s="17"/>
      <c r="H3687" s="17"/>
      <c r="I3687" s="17"/>
      <c r="J3687" s="17"/>
      <c r="K3687" s="17"/>
      <c r="L3687" s="17"/>
    </row>
    <row r="3688" spans="1:12" ht="12.75">
      <c r="A3688" s="17"/>
      <c r="B3688" s="17"/>
      <c r="C3688" s="17"/>
      <c r="D3688" s="17"/>
      <c r="E3688" s="17"/>
      <c r="F3688" s="17"/>
      <c r="G3688" s="17"/>
      <c r="H3688" s="17"/>
      <c r="I3688" s="17"/>
      <c r="J3688" s="17"/>
      <c r="K3688" s="17"/>
      <c r="L3688" s="17"/>
    </row>
    <row r="3689" spans="1:12" ht="12.75">
      <c r="A3689" s="17"/>
      <c r="B3689" s="17"/>
      <c r="C3689" s="17"/>
      <c r="D3689" s="17"/>
      <c r="E3689" s="17"/>
      <c r="F3689" s="17"/>
      <c r="G3689" s="17"/>
      <c r="H3689" s="17"/>
      <c r="I3689" s="17"/>
      <c r="J3689" s="17"/>
      <c r="K3689" s="17"/>
      <c r="L3689" s="17"/>
    </row>
    <row r="3690" spans="1:12" ht="12.75">
      <c r="A3690" s="17"/>
      <c r="B3690" s="17"/>
      <c r="C3690" s="17"/>
      <c r="D3690" s="17"/>
      <c r="E3690" s="17"/>
      <c r="F3690" s="17"/>
      <c r="G3690" s="17"/>
      <c r="H3690" s="17"/>
      <c r="I3690" s="17"/>
      <c r="J3690" s="17"/>
      <c r="K3690" s="17"/>
      <c r="L3690" s="17"/>
    </row>
    <row r="3691" spans="1:12" ht="12.75">
      <c r="A3691" s="17"/>
      <c r="B3691" s="17"/>
      <c r="C3691" s="17"/>
      <c r="D3691" s="17"/>
      <c r="E3691" s="17"/>
      <c r="F3691" s="17"/>
      <c r="G3691" s="17"/>
      <c r="H3691" s="17"/>
      <c r="I3691" s="17"/>
      <c r="J3691" s="17"/>
      <c r="K3691" s="17"/>
      <c r="L3691" s="17"/>
    </row>
    <row r="3692" spans="1:12" ht="12.75">
      <c r="A3692" s="17"/>
      <c r="B3692" s="17"/>
      <c r="C3692" s="17"/>
      <c r="D3692" s="17"/>
      <c r="E3692" s="17"/>
      <c r="F3692" s="17"/>
      <c r="G3692" s="17"/>
      <c r="H3692" s="17"/>
      <c r="I3692" s="17"/>
      <c r="J3692" s="17"/>
      <c r="K3692" s="17"/>
      <c r="L3692" s="17"/>
    </row>
    <row r="3693" spans="1:12" ht="12.75">
      <c r="A3693" s="17"/>
      <c r="B3693" s="17"/>
      <c r="C3693" s="17"/>
      <c r="D3693" s="17"/>
      <c r="E3693" s="17"/>
      <c r="F3693" s="17"/>
      <c r="G3693" s="17"/>
      <c r="H3693" s="17"/>
      <c r="I3693" s="17"/>
      <c r="J3693" s="17"/>
      <c r="K3693" s="17"/>
      <c r="L3693" s="17"/>
    </row>
    <row r="3694" spans="1:12" ht="12.75">
      <c r="A3694" s="17"/>
      <c r="B3694" s="17"/>
      <c r="C3694" s="17"/>
      <c r="D3694" s="17"/>
      <c r="E3694" s="17"/>
      <c r="F3694" s="17"/>
      <c r="G3694" s="17"/>
      <c r="H3694" s="17"/>
      <c r="I3694" s="17"/>
      <c r="J3694" s="17"/>
      <c r="K3694" s="17"/>
      <c r="L3694" s="17"/>
    </row>
    <row r="3695" spans="1:12" ht="12.75">
      <c r="A3695" s="17"/>
      <c r="B3695" s="17"/>
      <c r="C3695" s="17"/>
      <c r="D3695" s="17"/>
      <c r="E3695" s="17"/>
      <c r="F3695" s="17"/>
      <c r="G3695" s="17"/>
      <c r="H3695" s="17"/>
      <c r="I3695" s="17"/>
      <c r="J3695" s="17"/>
      <c r="K3695" s="17"/>
      <c r="L3695" s="17"/>
    </row>
    <row r="3696" spans="1:12" ht="12.75">
      <c r="A3696" s="17"/>
      <c r="B3696" s="17"/>
      <c r="C3696" s="17"/>
      <c r="D3696" s="17"/>
      <c r="E3696" s="17"/>
      <c r="F3696" s="17"/>
      <c r="G3696" s="17"/>
      <c r="H3696" s="17"/>
      <c r="I3696" s="17"/>
      <c r="J3696" s="17"/>
      <c r="K3696" s="17"/>
      <c r="L3696" s="17"/>
    </row>
    <row r="3697" spans="1:12" ht="12.75">
      <c r="A3697" s="17"/>
      <c r="B3697" s="17"/>
      <c r="C3697" s="17"/>
      <c r="D3697" s="17"/>
      <c r="E3697" s="17"/>
      <c r="F3697" s="17"/>
      <c r="G3697" s="17"/>
      <c r="H3697" s="17"/>
      <c r="I3697" s="17"/>
      <c r="J3697" s="17"/>
      <c r="K3697" s="17"/>
      <c r="L3697" s="17"/>
    </row>
    <row r="3698" spans="1:12" ht="12.75">
      <c r="A3698" s="17"/>
      <c r="B3698" s="17"/>
      <c r="C3698" s="17"/>
      <c r="D3698" s="17"/>
      <c r="E3698" s="17"/>
      <c r="F3698" s="17"/>
      <c r="G3698" s="17"/>
      <c r="H3698" s="17"/>
      <c r="I3698" s="17"/>
      <c r="J3698" s="17"/>
      <c r="K3698" s="17"/>
      <c r="L3698" s="17"/>
    </row>
    <row r="3699" spans="1:12" ht="12.75">
      <c r="A3699" s="17"/>
      <c r="B3699" s="17"/>
      <c r="C3699" s="17"/>
      <c r="D3699" s="17"/>
      <c r="E3699" s="17"/>
      <c r="F3699" s="17"/>
      <c r="G3699" s="17"/>
      <c r="H3699" s="17"/>
      <c r="I3699" s="17"/>
      <c r="J3699" s="17"/>
      <c r="K3699" s="17"/>
      <c r="L3699" s="17"/>
    </row>
    <row r="3700" spans="1:12" ht="12.75">
      <c r="A3700" s="17"/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</row>
    <row r="3701" spans="1:12" ht="12.75">
      <c r="A3701" s="17"/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</row>
    <row r="3702" spans="1:12" ht="12.75">
      <c r="A3702" s="17"/>
      <c r="B3702" s="17"/>
      <c r="C3702" s="17"/>
      <c r="D3702" s="17"/>
      <c r="E3702" s="17"/>
      <c r="F3702" s="17"/>
      <c r="G3702" s="17"/>
      <c r="H3702" s="17"/>
      <c r="I3702" s="17"/>
      <c r="J3702" s="17"/>
      <c r="K3702" s="17"/>
      <c r="L3702" s="17"/>
    </row>
    <row r="3703" spans="1:12" ht="12.75">
      <c r="A3703" s="17"/>
      <c r="B3703" s="17"/>
      <c r="C3703" s="17"/>
      <c r="D3703" s="17"/>
      <c r="E3703" s="17"/>
      <c r="F3703" s="17"/>
      <c r="G3703" s="17"/>
      <c r="H3703" s="17"/>
      <c r="I3703" s="17"/>
      <c r="J3703" s="17"/>
      <c r="K3703" s="17"/>
      <c r="L3703" s="17"/>
    </row>
    <row r="3704" spans="1:12" ht="12.75">
      <c r="A3704" s="17"/>
      <c r="B3704" s="17"/>
      <c r="C3704" s="17"/>
      <c r="D3704" s="17"/>
      <c r="E3704" s="17"/>
      <c r="F3704" s="17"/>
      <c r="G3704" s="17"/>
      <c r="H3704" s="17"/>
      <c r="I3704" s="17"/>
      <c r="J3704" s="17"/>
      <c r="K3704" s="17"/>
      <c r="L3704" s="17"/>
    </row>
    <row r="3705" spans="1:12" ht="12.75">
      <c r="A3705" s="17"/>
      <c r="B3705" s="17"/>
      <c r="C3705" s="17"/>
      <c r="D3705" s="17"/>
      <c r="E3705" s="17"/>
      <c r="F3705" s="17"/>
      <c r="G3705" s="17"/>
      <c r="H3705" s="17"/>
      <c r="I3705" s="17"/>
      <c r="J3705" s="17"/>
      <c r="K3705" s="17"/>
      <c r="L3705" s="17"/>
    </row>
    <row r="3706" spans="1:12" ht="12.75">
      <c r="A3706" s="17"/>
      <c r="B3706" s="17"/>
      <c r="C3706" s="17"/>
      <c r="D3706" s="17"/>
      <c r="E3706" s="17"/>
      <c r="F3706" s="17"/>
      <c r="G3706" s="17"/>
      <c r="H3706" s="17"/>
      <c r="I3706" s="17"/>
      <c r="J3706" s="17"/>
      <c r="K3706" s="17"/>
      <c r="L3706" s="17"/>
    </row>
    <row r="3707" spans="1:12" ht="12.75">
      <c r="A3707" s="17"/>
      <c r="B3707" s="17"/>
      <c r="C3707" s="17"/>
      <c r="D3707" s="17"/>
      <c r="E3707" s="17"/>
      <c r="F3707" s="17"/>
      <c r="G3707" s="17"/>
      <c r="H3707" s="17"/>
      <c r="I3707" s="17"/>
      <c r="J3707" s="17"/>
      <c r="K3707" s="17"/>
      <c r="L3707" s="17"/>
    </row>
    <row r="3708" spans="1:12" ht="12.75">
      <c r="A3708" s="17"/>
      <c r="B3708" s="17"/>
      <c r="C3708" s="17"/>
      <c r="D3708" s="17"/>
      <c r="E3708" s="17"/>
      <c r="F3708" s="17"/>
      <c r="G3708" s="17"/>
      <c r="H3708" s="17"/>
      <c r="I3708" s="17"/>
      <c r="J3708" s="17"/>
      <c r="K3708" s="17"/>
      <c r="L3708" s="17"/>
    </row>
    <row r="3709" spans="1:12" ht="12.75">
      <c r="A3709" s="17"/>
      <c r="B3709" s="17"/>
      <c r="C3709" s="17"/>
      <c r="D3709" s="17"/>
      <c r="E3709" s="17"/>
      <c r="F3709" s="17"/>
      <c r="G3709" s="17"/>
      <c r="H3709" s="17"/>
      <c r="I3709" s="17"/>
      <c r="J3709" s="17"/>
      <c r="K3709" s="17"/>
      <c r="L3709" s="17"/>
    </row>
    <row r="3710" spans="1:12" ht="12.75">
      <c r="A3710" s="17"/>
      <c r="B3710" s="17"/>
      <c r="C3710" s="17"/>
      <c r="D3710" s="17"/>
      <c r="E3710" s="17"/>
      <c r="F3710" s="17"/>
      <c r="G3710" s="17"/>
      <c r="H3710" s="17"/>
      <c r="I3710" s="17"/>
      <c r="J3710" s="17"/>
      <c r="K3710" s="17"/>
      <c r="L3710" s="17"/>
    </row>
    <row r="3711" spans="1:12" ht="12.75">
      <c r="A3711" s="17"/>
      <c r="B3711" s="17"/>
      <c r="C3711" s="17"/>
      <c r="D3711" s="17"/>
      <c r="E3711" s="17"/>
      <c r="F3711" s="17"/>
      <c r="G3711" s="17"/>
      <c r="H3711" s="17"/>
      <c r="I3711" s="17"/>
      <c r="J3711" s="17"/>
      <c r="K3711" s="17"/>
      <c r="L3711" s="17"/>
    </row>
    <row r="3712" spans="1:12" ht="12.75">
      <c r="A3712" s="17"/>
      <c r="B3712" s="17"/>
      <c r="C3712" s="17"/>
      <c r="D3712" s="17"/>
      <c r="E3712" s="17"/>
      <c r="F3712" s="17"/>
      <c r="G3712" s="17"/>
      <c r="H3712" s="17"/>
      <c r="I3712" s="17"/>
      <c r="J3712" s="17"/>
      <c r="K3712" s="17"/>
      <c r="L3712" s="17"/>
    </row>
    <row r="3713" spans="1:12" ht="12.75">
      <c r="A3713" s="17"/>
      <c r="B3713" s="17"/>
      <c r="C3713" s="17"/>
      <c r="D3713" s="17"/>
      <c r="E3713" s="17"/>
      <c r="F3713" s="17"/>
      <c r="G3713" s="17"/>
      <c r="H3713" s="17"/>
      <c r="I3713" s="17"/>
      <c r="J3713" s="17"/>
      <c r="K3713" s="17"/>
      <c r="L3713" s="17"/>
    </row>
    <row r="3714" spans="1:12" ht="12.75">
      <c r="A3714" s="17"/>
      <c r="B3714" s="17"/>
      <c r="C3714" s="17"/>
      <c r="D3714" s="17"/>
      <c r="E3714" s="17"/>
      <c r="F3714" s="17"/>
      <c r="G3714" s="17"/>
      <c r="H3714" s="17"/>
      <c r="I3714" s="17"/>
      <c r="J3714" s="17"/>
      <c r="K3714" s="17"/>
      <c r="L3714" s="17"/>
    </row>
    <row r="3715" spans="1:12" ht="12.75">
      <c r="A3715" s="17"/>
      <c r="B3715" s="17"/>
      <c r="C3715" s="17"/>
      <c r="D3715" s="17"/>
      <c r="E3715" s="17"/>
      <c r="F3715" s="17"/>
      <c r="G3715" s="17"/>
      <c r="H3715" s="17"/>
      <c r="I3715" s="17"/>
      <c r="J3715" s="17"/>
      <c r="K3715" s="17"/>
      <c r="L3715" s="17"/>
    </row>
    <row r="3716" spans="1:12" ht="12.75">
      <c r="A3716" s="17"/>
      <c r="B3716" s="17"/>
      <c r="C3716" s="17"/>
      <c r="D3716" s="17"/>
      <c r="E3716" s="17"/>
      <c r="F3716" s="17"/>
      <c r="G3716" s="17"/>
      <c r="H3716" s="17"/>
      <c r="I3716" s="17"/>
      <c r="J3716" s="17"/>
      <c r="K3716" s="17"/>
      <c r="L3716" s="17"/>
    </row>
    <row r="3717" spans="1:12" ht="12.75">
      <c r="A3717" s="17"/>
      <c r="B3717" s="17"/>
      <c r="C3717" s="17"/>
      <c r="D3717" s="17"/>
      <c r="E3717" s="17"/>
      <c r="F3717" s="17"/>
      <c r="G3717" s="17"/>
      <c r="H3717" s="17"/>
      <c r="I3717" s="17"/>
      <c r="J3717" s="17"/>
      <c r="K3717" s="17"/>
      <c r="L3717" s="17"/>
    </row>
    <row r="3718" spans="1:12" ht="12.75">
      <c r="A3718" s="17"/>
      <c r="B3718" s="17"/>
      <c r="C3718" s="17"/>
      <c r="D3718" s="17"/>
      <c r="E3718" s="17"/>
      <c r="F3718" s="17"/>
      <c r="G3718" s="17"/>
      <c r="H3718" s="17"/>
      <c r="I3718" s="17"/>
      <c r="J3718" s="17"/>
      <c r="K3718" s="17"/>
      <c r="L3718" s="17"/>
    </row>
    <row r="3719" spans="1:12" ht="12.75">
      <c r="A3719" s="17"/>
      <c r="B3719" s="17"/>
      <c r="C3719" s="17"/>
      <c r="D3719" s="17"/>
      <c r="E3719" s="17"/>
      <c r="F3719" s="17"/>
      <c r="G3719" s="17"/>
      <c r="H3719" s="17"/>
      <c r="I3719" s="17"/>
      <c r="J3719" s="17"/>
      <c r="K3719" s="17"/>
      <c r="L3719" s="17"/>
    </row>
    <row r="3720" spans="1:12" ht="12.75">
      <c r="A3720" s="17"/>
      <c r="B3720" s="17"/>
      <c r="C3720" s="17"/>
      <c r="D3720" s="17"/>
      <c r="E3720" s="17"/>
      <c r="F3720" s="17"/>
      <c r="G3720" s="17"/>
      <c r="H3720" s="17"/>
      <c r="I3720" s="17"/>
      <c r="J3720" s="17"/>
      <c r="K3720" s="17"/>
      <c r="L3720" s="17"/>
    </row>
    <row r="3721" spans="1:12" ht="12.75">
      <c r="A3721" s="17"/>
      <c r="B3721" s="17"/>
      <c r="C3721" s="17"/>
      <c r="D3721" s="17"/>
      <c r="E3721" s="17"/>
      <c r="F3721" s="17"/>
      <c r="G3721" s="17"/>
      <c r="H3721" s="17"/>
      <c r="I3721" s="17"/>
      <c r="J3721" s="17"/>
      <c r="K3721" s="17"/>
      <c r="L3721" s="17"/>
    </row>
    <row r="3722" spans="1:12" ht="12.75">
      <c r="A3722" s="17"/>
      <c r="B3722" s="17"/>
      <c r="C3722" s="17"/>
      <c r="D3722" s="17"/>
      <c r="E3722" s="17"/>
      <c r="F3722" s="17"/>
      <c r="G3722" s="17"/>
      <c r="H3722" s="17"/>
      <c r="I3722" s="17"/>
      <c r="J3722" s="17"/>
      <c r="K3722" s="17"/>
      <c r="L3722" s="17"/>
    </row>
    <row r="3723" spans="1:12" ht="12.75">
      <c r="A3723" s="17"/>
      <c r="B3723" s="17"/>
      <c r="C3723" s="17"/>
      <c r="D3723" s="17"/>
      <c r="E3723" s="17"/>
      <c r="F3723" s="17"/>
      <c r="G3723" s="17"/>
      <c r="H3723" s="17"/>
      <c r="I3723" s="17"/>
      <c r="J3723" s="17"/>
      <c r="K3723" s="17"/>
      <c r="L3723" s="17"/>
    </row>
    <row r="3724" spans="1:12" ht="12.75">
      <c r="A3724" s="17"/>
      <c r="B3724" s="17"/>
      <c r="C3724" s="17"/>
      <c r="D3724" s="17"/>
      <c r="E3724" s="17"/>
      <c r="F3724" s="17"/>
      <c r="G3724" s="17"/>
      <c r="H3724" s="17"/>
      <c r="I3724" s="17"/>
      <c r="J3724" s="17"/>
      <c r="K3724" s="17"/>
      <c r="L3724" s="17"/>
    </row>
    <row r="3725" spans="1:12" ht="12.75">
      <c r="A3725" s="17"/>
      <c r="B3725" s="17"/>
      <c r="C3725" s="17"/>
      <c r="D3725" s="17"/>
      <c r="E3725" s="17"/>
      <c r="F3725" s="17"/>
      <c r="G3725" s="17"/>
      <c r="H3725" s="17"/>
      <c r="I3725" s="17"/>
      <c r="J3725" s="17"/>
      <c r="K3725" s="17"/>
      <c r="L3725" s="17"/>
    </row>
    <row r="3726" spans="1:12" ht="12.75">
      <c r="A3726" s="17"/>
      <c r="B3726" s="17"/>
      <c r="C3726" s="17"/>
      <c r="D3726" s="17"/>
      <c r="E3726" s="17"/>
      <c r="F3726" s="17"/>
      <c r="G3726" s="17"/>
      <c r="H3726" s="17"/>
      <c r="I3726" s="17"/>
      <c r="J3726" s="17"/>
      <c r="K3726" s="17"/>
      <c r="L3726" s="17"/>
    </row>
    <row r="3727" spans="1:12" ht="12.75">
      <c r="A3727" s="17"/>
      <c r="B3727" s="17"/>
      <c r="C3727" s="17"/>
      <c r="D3727" s="17"/>
      <c r="E3727" s="17"/>
      <c r="F3727" s="17"/>
      <c r="G3727" s="17"/>
      <c r="H3727" s="17"/>
      <c r="I3727" s="17"/>
      <c r="J3727" s="17"/>
      <c r="K3727" s="17"/>
      <c r="L3727" s="17"/>
    </row>
    <row r="3728" spans="1:12" ht="12.75">
      <c r="A3728" s="17"/>
      <c r="B3728" s="17"/>
      <c r="C3728" s="17"/>
      <c r="D3728" s="17"/>
      <c r="E3728" s="17"/>
      <c r="F3728" s="17"/>
      <c r="G3728" s="17"/>
      <c r="H3728" s="17"/>
      <c r="I3728" s="17"/>
      <c r="J3728" s="17"/>
      <c r="K3728" s="17"/>
      <c r="L3728" s="17"/>
    </row>
    <row r="3729" spans="1:12" ht="12.75">
      <c r="A3729" s="17"/>
      <c r="B3729" s="17"/>
      <c r="C3729" s="17"/>
      <c r="D3729" s="17"/>
      <c r="E3729" s="17"/>
      <c r="F3729" s="17"/>
      <c r="G3729" s="17"/>
      <c r="H3729" s="17"/>
      <c r="I3729" s="17"/>
      <c r="J3729" s="17"/>
      <c r="K3729" s="17"/>
      <c r="L3729" s="17"/>
    </row>
    <row r="3730" spans="1:12" ht="12.75">
      <c r="A3730" s="17"/>
      <c r="B3730" s="17"/>
      <c r="C3730" s="17"/>
      <c r="D3730" s="17"/>
      <c r="E3730" s="17"/>
      <c r="F3730" s="17"/>
      <c r="G3730" s="17"/>
      <c r="H3730" s="17"/>
      <c r="I3730" s="17"/>
      <c r="J3730" s="17"/>
      <c r="K3730" s="17"/>
      <c r="L3730" s="17"/>
    </row>
    <row r="3731" spans="1:12" ht="12.75">
      <c r="A3731" s="17"/>
      <c r="B3731" s="17"/>
      <c r="C3731" s="17"/>
      <c r="D3731" s="17"/>
      <c r="E3731" s="17"/>
      <c r="F3731" s="17"/>
      <c r="G3731" s="17"/>
      <c r="H3731" s="17"/>
      <c r="I3731" s="17"/>
      <c r="J3731" s="17"/>
      <c r="K3731" s="17"/>
      <c r="L3731" s="17"/>
    </row>
    <row r="3732" spans="1:12" ht="12.75">
      <c r="A3732" s="17"/>
      <c r="B3732" s="17"/>
      <c r="C3732" s="17"/>
      <c r="D3732" s="17"/>
      <c r="E3732" s="17"/>
      <c r="F3732" s="17"/>
      <c r="G3732" s="17"/>
      <c r="H3732" s="17"/>
      <c r="I3732" s="17"/>
      <c r="J3732" s="17"/>
      <c r="K3732" s="17"/>
      <c r="L3732" s="17"/>
    </row>
    <row r="3733" spans="1:12" ht="12.75">
      <c r="A3733" s="17"/>
      <c r="B3733" s="17"/>
      <c r="C3733" s="17"/>
      <c r="D3733" s="17"/>
      <c r="E3733" s="17"/>
      <c r="F3733" s="17"/>
      <c r="G3733" s="17"/>
      <c r="H3733" s="17"/>
      <c r="I3733" s="17"/>
      <c r="J3733" s="17"/>
      <c r="K3733" s="17"/>
      <c r="L3733" s="17"/>
    </row>
    <row r="3734" spans="1:12" ht="12.75">
      <c r="A3734" s="17"/>
      <c r="B3734" s="17"/>
      <c r="C3734" s="17"/>
      <c r="D3734" s="17"/>
      <c r="E3734" s="17"/>
      <c r="F3734" s="17"/>
      <c r="G3734" s="17"/>
      <c r="H3734" s="17"/>
      <c r="I3734" s="17"/>
      <c r="J3734" s="17"/>
      <c r="K3734" s="17"/>
      <c r="L3734" s="17"/>
    </row>
    <row r="3735" spans="1:12" ht="12.75">
      <c r="A3735" s="17"/>
      <c r="B3735" s="17"/>
      <c r="C3735" s="17"/>
      <c r="D3735" s="17"/>
      <c r="E3735" s="17"/>
      <c r="F3735" s="17"/>
      <c r="G3735" s="17"/>
      <c r="H3735" s="17"/>
      <c r="I3735" s="17"/>
      <c r="J3735" s="17"/>
      <c r="K3735" s="17"/>
      <c r="L3735" s="17"/>
    </row>
    <row r="3736" spans="1:12" ht="12.75">
      <c r="A3736" s="17"/>
      <c r="B3736" s="17"/>
      <c r="C3736" s="17"/>
      <c r="D3736" s="17"/>
      <c r="E3736" s="17"/>
      <c r="F3736" s="17"/>
      <c r="G3736" s="17"/>
      <c r="H3736" s="17"/>
      <c r="I3736" s="17"/>
      <c r="J3736" s="17"/>
      <c r="K3736" s="17"/>
      <c r="L3736" s="17"/>
    </row>
    <row r="3737" spans="1:12" ht="12.75">
      <c r="A3737" s="17"/>
      <c r="B3737" s="17"/>
      <c r="C3737" s="17"/>
      <c r="D3737" s="17"/>
      <c r="E3737" s="17"/>
      <c r="F3737" s="17"/>
      <c r="G3737" s="17"/>
      <c r="H3737" s="17"/>
      <c r="I3737" s="17"/>
      <c r="J3737" s="17"/>
      <c r="K3737" s="17"/>
      <c r="L3737" s="17"/>
    </row>
    <row r="3738" spans="1:12" ht="12.75">
      <c r="A3738" s="17"/>
      <c r="B3738" s="17"/>
      <c r="C3738" s="17"/>
      <c r="D3738" s="17"/>
      <c r="E3738" s="17"/>
      <c r="F3738" s="17"/>
      <c r="G3738" s="17"/>
      <c r="H3738" s="17"/>
      <c r="I3738" s="17"/>
      <c r="J3738" s="17"/>
      <c r="K3738" s="17"/>
      <c r="L3738" s="17"/>
    </row>
    <row r="3739" spans="1:12" ht="12.75">
      <c r="A3739" s="17"/>
      <c r="B3739" s="17"/>
      <c r="C3739" s="17"/>
      <c r="D3739" s="17"/>
      <c r="E3739" s="17"/>
      <c r="F3739" s="17"/>
      <c r="G3739" s="17"/>
      <c r="H3739" s="17"/>
      <c r="I3739" s="17"/>
      <c r="J3739" s="17"/>
      <c r="K3739" s="17"/>
      <c r="L3739" s="17"/>
    </row>
    <row r="3740" spans="1:12" ht="12.75">
      <c r="A3740" s="17"/>
      <c r="B3740" s="17"/>
      <c r="C3740" s="17"/>
      <c r="D3740" s="17"/>
      <c r="E3740" s="17"/>
      <c r="F3740" s="17"/>
      <c r="G3740" s="17"/>
      <c r="H3740" s="17"/>
      <c r="I3740" s="17"/>
      <c r="J3740" s="17"/>
      <c r="K3740" s="17"/>
      <c r="L3740" s="17"/>
    </row>
    <row r="3741" spans="1:12" ht="12.75">
      <c r="A3741" s="17"/>
      <c r="B3741" s="17"/>
      <c r="C3741" s="17"/>
      <c r="D3741" s="17"/>
      <c r="E3741" s="17"/>
      <c r="F3741" s="17"/>
      <c r="G3741" s="17"/>
      <c r="H3741" s="17"/>
      <c r="I3741" s="17"/>
      <c r="J3741" s="17"/>
      <c r="K3741" s="17"/>
      <c r="L3741" s="17"/>
    </row>
    <row r="3742" spans="1:12" ht="12.75">
      <c r="A3742" s="17"/>
      <c r="B3742" s="17"/>
      <c r="C3742" s="17"/>
      <c r="D3742" s="17"/>
      <c r="E3742" s="17"/>
      <c r="F3742" s="17"/>
      <c r="G3742" s="17"/>
      <c r="H3742" s="17"/>
      <c r="I3742" s="17"/>
      <c r="J3742" s="17"/>
      <c r="K3742" s="17"/>
      <c r="L3742" s="17"/>
    </row>
    <row r="3743" spans="1:12" ht="12.75">
      <c r="A3743" s="17"/>
      <c r="B3743" s="17"/>
      <c r="C3743" s="17"/>
      <c r="D3743" s="17"/>
      <c r="E3743" s="17"/>
      <c r="F3743" s="17"/>
      <c r="G3743" s="17"/>
      <c r="H3743" s="17"/>
      <c r="I3743" s="17"/>
      <c r="J3743" s="17"/>
      <c r="K3743" s="17"/>
      <c r="L3743" s="17"/>
    </row>
    <row r="3744" spans="1:12" ht="12.75">
      <c r="A3744" s="17"/>
      <c r="B3744" s="17"/>
      <c r="C3744" s="17"/>
      <c r="D3744" s="17"/>
      <c r="E3744" s="17"/>
      <c r="F3744" s="17"/>
      <c r="G3744" s="17"/>
      <c r="H3744" s="17"/>
      <c r="I3744" s="17"/>
      <c r="J3744" s="17"/>
      <c r="K3744" s="17"/>
      <c r="L3744" s="17"/>
    </row>
    <row r="3745" spans="1:12" ht="12.75">
      <c r="A3745" s="17"/>
      <c r="B3745" s="17"/>
      <c r="C3745" s="17"/>
      <c r="D3745" s="17"/>
      <c r="E3745" s="17"/>
      <c r="F3745" s="17"/>
      <c r="G3745" s="17"/>
      <c r="H3745" s="17"/>
      <c r="I3745" s="17"/>
      <c r="J3745" s="17"/>
      <c r="K3745" s="17"/>
      <c r="L3745" s="17"/>
    </row>
    <row r="3746" spans="1:12" ht="12.75">
      <c r="A3746" s="17"/>
      <c r="B3746" s="17"/>
      <c r="C3746" s="17"/>
      <c r="D3746" s="17"/>
      <c r="E3746" s="17"/>
      <c r="F3746" s="17"/>
      <c r="G3746" s="17"/>
      <c r="H3746" s="17"/>
      <c r="I3746" s="17"/>
      <c r="J3746" s="17"/>
      <c r="K3746" s="17"/>
      <c r="L3746" s="17"/>
    </row>
    <row r="3747" spans="1:12" ht="12.75">
      <c r="A3747" s="17"/>
      <c r="B3747" s="17"/>
      <c r="C3747" s="17"/>
      <c r="D3747" s="17"/>
      <c r="E3747" s="17"/>
      <c r="F3747" s="17"/>
      <c r="G3747" s="17"/>
      <c r="H3747" s="17"/>
      <c r="I3747" s="17"/>
      <c r="J3747" s="17"/>
      <c r="K3747" s="17"/>
      <c r="L3747" s="17"/>
    </row>
    <row r="3748" spans="1:12" ht="12.75">
      <c r="A3748" s="17"/>
      <c r="B3748" s="17"/>
      <c r="C3748" s="17"/>
      <c r="D3748" s="17"/>
      <c r="E3748" s="17"/>
      <c r="F3748" s="17"/>
      <c r="G3748" s="17"/>
      <c r="H3748" s="17"/>
      <c r="I3748" s="17"/>
      <c r="J3748" s="17"/>
      <c r="K3748" s="17"/>
      <c r="L3748" s="17"/>
    </row>
    <row r="3749" spans="1:12" ht="12.75">
      <c r="A3749" s="17"/>
      <c r="B3749" s="17"/>
      <c r="C3749" s="17"/>
      <c r="D3749" s="17"/>
      <c r="E3749" s="17"/>
      <c r="F3749" s="17"/>
      <c r="G3749" s="17"/>
      <c r="H3749" s="17"/>
      <c r="I3749" s="17"/>
      <c r="J3749" s="17"/>
      <c r="K3749" s="17"/>
      <c r="L3749" s="17"/>
    </row>
    <row r="3750" spans="1:12" ht="12.75">
      <c r="A3750" s="17"/>
      <c r="B3750" s="17"/>
      <c r="C3750" s="17"/>
      <c r="D3750" s="17"/>
      <c r="E3750" s="17"/>
      <c r="F3750" s="17"/>
      <c r="G3750" s="17"/>
      <c r="H3750" s="17"/>
      <c r="I3750" s="17"/>
      <c r="J3750" s="17"/>
      <c r="K3750" s="17"/>
      <c r="L3750" s="17"/>
    </row>
    <row r="3751" spans="1:12" ht="12.75">
      <c r="A3751" s="17"/>
      <c r="B3751" s="17"/>
      <c r="C3751" s="17"/>
      <c r="D3751" s="17"/>
      <c r="E3751" s="17"/>
      <c r="F3751" s="17"/>
      <c r="G3751" s="17"/>
      <c r="H3751" s="17"/>
      <c r="I3751" s="17"/>
      <c r="J3751" s="17"/>
      <c r="K3751" s="17"/>
      <c r="L3751" s="17"/>
    </row>
    <row r="3752" spans="1:12" ht="12.75">
      <c r="A3752" s="17"/>
      <c r="B3752" s="17"/>
      <c r="C3752" s="17"/>
      <c r="D3752" s="17"/>
      <c r="E3752" s="17"/>
      <c r="F3752" s="17"/>
      <c r="G3752" s="17"/>
      <c r="H3752" s="17"/>
      <c r="I3752" s="17"/>
      <c r="J3752" s="17"/>
      <c r="K3752" s="17"/>
      <c r="L3752" s="17"/>
    </row>
    <row r="3753" spans="1:12" ht="12.75">
      <c r="A3753" s="17"/>
      <c r="B3753" s="17"/>
      <c r="C3753" s="17"/>
      <c r="D3753" s="17"/>
      <c r="E3753" s="17"/>
      <c r="F3753" s="17"/>
      <c r="G3753" s="17"/>
      <c r="H3753" s="17"/>
      <c r="I3753" s="17"/>
      <c r="J3753" s="17"/>
      <c r="K3753" s="17"/>
      <c r="L3753" s="17"/>
    </row>
    <row r="3754" spans="1:12" ht="12.75">
      <c r="A3754" s="17"/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</row>
    <row r="3755" spans="1:12" ht="12.75">
      <c r="A3755" s="17"/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</row>
    <row r="3756" spans="1:12" ht="12.75">
      <c r="A3756" s="17"/>
      <c r="B3756" s="17"/>
      <c r="C3756" s="17"/>
      <c r="D3756" s="17"/>
      <c r="E3756" s="17"/>
      <c r="F3756" s="17"/>
      <c r="G3756" s="17"/>
      <c r="H3756" s="17"/>
      <c r="I3756" s="17"/>
      <c r="J3756" s="17"/>
      <c r="K3756" s="17"/>
      <c r="L3756" s="17"/>
    </row>
    <row r="3757" spans="1:12" ht="12.75">
      <c r="A3757" s="17"/>
      <c r="B3757" s="17"/>
      <c r="C3757" s="17"/>
      <c r="D3757" s="17"/>
      <c r="E3757" s="17"/>
      <c r="F3757" s="17"/>
      <c r="G3757" s="17"/>
      <c r="H3757" s="17"/>
      <c r="I3757" s="17"/>
      <c r="J3757" s="17"/>
      <c r="K3757" s="17"/>
      <c r="L3757" s="17"/>
    </row>
    <row r="3758" spans="1:12" ht="12.75">
      <c r="A3758" s="17"/>
      <c r="B3758" s="17"/>
      <c r="C3758" s="17"/>
      <c r="D3758" s="17"/>
      <c r="E3758" s="17"/>
      <c r="F3758" s="17"/>
      <c r="G3758" s="17"/>
      <c r="H3758" s="17"/>
      <c r="I3758" s="17"/>
      <c r="J3758" s="17"/>
      <c r="K3758" s="17"/>
      <c r="L3758" s="17"/>
    </row>
    <row r="3759" spans="1:12" ht="12.75">
      <c r="A3759" s="17"/>
      <c r="B3759" s="17"/>
      <c r="C3759" s="17"/>
      <c r="D3759" s="17"/>
      <c r="E3759" s="17"/>
      <c r="F3759" s="17"/>
      <c r="G3759" s="17"/>
      <c r="H3759" s="17"/>
      <c r="I3759" s="17"/>
      <c r="J3759" s="17"/>
      <c r="K3759" s="17"/>
      <c r="L3759" s="17"/>
    </row>
    <row r="3760" spans="1:12" ht="12.75">
      <c r="A3760" s="17"/>
      <c r="B3760" s="17"/>
      <c r="C3760" s="17"/>
      <c r="D3760" s="17"/>
      <c r="E3760" s="17"/>
      <c r="F3760" s="17"/>
      <c r="G3760" s="17"/>
      <c r="H3760" s="17"/>
      <c r="I3760" s="17"/>
      <c r="J3760" s="17"/>
      <c r="K3760" s="17"/>
      <c r="L3760" s="17"/>
    </row>
    <row r="3761" spans="1:12" ht="12.75">
      <c r="A3761" s="17"/>
      <c r="B3761" s="17"/>
      <c r="C3761" s="17"/>
      <c r="D3761" s="17"/>
      <c r="E3761" s="17"/>
      <c r="F3761" s="17"/>
      <c r="G3761" s="17"/>
      <c r="H3761" s="17"/>
      <c r="I3761" s="17"/>
      <c r="J3761" s="17"/>
      <c r="K3761" s="17"/>
      <c r="L3761" s="17"/>
    </row>
    <row r="3762" spans="1:12" ht="12.75">
      <c r="A3762" s="17"/>
      <c r="B3762" s="17"/>
      <c r="C3762" s="17"/>
      <c r="D3762" s="17"/>
      <c r="E3762" s="17"/>
      <c r="F3762" s="17"/>
      <c r="G3762" s="17"/>
      <c r="H3762" s="17"/>
      <c r="I3762" s="17"/>
      <c r="J3762" s="17"/>
      <c r="K3762" s="17"/>
      <c r="L3762" s="17"/>
    </row>
    <row r="3763" spans="1:12" ht="12.75">
      <c r="A3763" s="17"/>
      <c r="B3763" s="17"/>
      <c r="C3763" s="17"/>
      <c r="D3763" s="17"/>
      <c r="E3763" s="17"/>
      <c r="F3763" s="17"/>
      <c r="G3763" s="17"/>
      <c r="H3763" s="17"/>
      <c r="I3763" s="17"/>
      <c r="J3763" s="17"/>
      <c r="K3763" s="17"/>
      <c r="L3763" s="17"/>
    </row>
    <row r="3764" spans="1:12" ht="12.75">
      <c r="A3764" s="17"/>
      <c r="B3764" s="17"/>
      <c r="C3764" s="17"/>
      <c r="D3764" s="17"/>
      <c r="E3764" s="17"/>
      <c r="F3764" s="17"/>
      <c r="G3764" s="17"/>
      <c r="H3764" s="17"/>
      <c r="I3764" s="17"/>
      <c r="J3764" s="17"/>
      <c r="K3764" s="17"/>
      <c r="L3764" s="17"/>
    </row>
    <row r="3765" spans="1:12" ht="12.75">
      <c r="A3765" s="17"/>
      <c r="B3765" s="17"/>
      <c r="C3765" s="17"/>
      <c r="D3765" s="17"/>
      <c r="E3765" s="17"/>
      <c r="F3765" s="17"/>
      <c r="G3765" s="17"/>
      <c r="H3765" s="17"/>
      <c r="I3765" s="17"/>
      <c r="J3765" s="17"/>
      <c r="K3765" s="17"/>
      <c r="L3765" s="17"/>
    </row>
    <row r="3766" spans="1:12" ht="12.75">
      <c r="A3766" s="17"/>
      <c r="B3766" s="17"/>
      <c r="C3766" s="17"/>
      <c r="D3766" s="17"/>
      <c r="E3766" s="17"/>
      <c r="F3766" s="17"/>
      <c r="G3766" s="17"/>
      <c r="H3766" s="17"/>
      <c r="I3766" s="17"/>
      <c r="J3766" s="17"/>
      <c r="K3766" s="17"/>
      <c r="L3766" s="17"/>
    </row>
    <row r="3767" spans="1:12" ht="12.75">
      <c r="A3767" s="17"/>
      <c r="B3767" s="17"/>
      <c r="C3767" s="17"/>
      <c r="D3767" s="17"/>
      <c r="E3767" s="17"/>
      <c r="F3767" s="17"/>
      <c r="G3767" s="17"/>
      <c r="H3767" s="17"/>
      <c r="I3767" s="17"/>
      <c r="J3767" s="17"/>
      <c r="K3767" s="17"/>
      <c r="L3767" s="17"/>
    </row>
    <row r="3768" spans="1:12" ht="12.75">
      <c r="A3768" s="17"/>
      <c r="B3768" s="17"/>
      <c r="C3768" s="17"/>
      <c r="D3768" s="17"/>
      <c r="E3768" s="17"/>
      <c r="F3768" s="17"/>
      <c r="G3768" s="17"/>
      <c r="H3768" s="17"/>
      <c r="I3768" s="17"/>
      <c r="J3768" s="17"/>
      <c r="K3768" s="17"/>
      <c r="L3768" s="17"/>
    </row>
    <row r="3769" spans="1:12" ht="12.75">
      <c r="A3769" s="17"/>
      <c r="B3769" s="17"/>
      <c r="C3769" s="17"/>
      <c r="D3769" s="17"/>
      <c r="E3769" s="17"/>
      <c r="F3769" s="17"/>
      <c r="G3769" s="17"/>
      <c r="H3769" s="17"/>
      <c r="I3769" s="17"/>
      <c r="J3769" s="17"/>
      <c r="K3769" s="17"/>
      <c r="L3769" s="17"/>
    </row>
    <row r="3770" spans="1:12" ht="12.75">
      <c r="A3770" s="17"/>
      <c r="B3770" s="17"/>
      <c r="C3770" s="17"/>
      <c r="D3770" s="17"/>
      <c r="E3770" s="17"/>
      <c r="F3770" s="17"/>
      <c r="G3770" s="17"/>
      <c r="H3770" s="17"/>
      <c r="I3770" s="17"/>
      <c r="J3770" s="17"/>
      <c r="K3770" s="17"/>
      <c r="L3770" s="17"/>
    </row>
    <row r="3771" spans="1:12" ht="12.75">
      <c r="A3771" s="17"/>
      <c r="B3771" s="17"/>
      <c r="C3771" s="17"/>
      <c r="D3771" s="17"/>
      <c r="E3771" s="17"/>
      <c r="F3771" s="17"/>
      <c r="G3771" s="17"/>
      <c r="H3771" s="17"/>
      <c r="I3771" s="17"/>
      <c r="J3771" s="17"/>
      <c r="K3771" s="17"/>
      <c r="L3771" s="17"/>
    </row>
    <row r="3772" spans="1:12" ht="12.75">
      <c r="A3772" s="17"/>
      <c r="B3772" s="17"/>
      <c r="C3772" s="17"/>
      <c r="D3772" s="17"/>
      <c r="E3772" s="17"/>
      <c r="F3772" s="17"/>
      <c r="G3772" s="17"/>
      <c r="H3772" s="17"/>
      <c r="I3772" s="17"/>
      <c r="J3772" s="17"/>
      <c r="K3772" s="17"/>
      <c r="L3772" s="17"/>
    </row>
    <row r="3773" spans="1:12" ht="12.75">
      <c r="A3773" s="17"/>
      <c r="B3773" s="17"/>
      <c r="C3773" s="17"/>
      <c r="D3773" s="17"/>
      <c r="E3773" s="17"/>
      <c r="F3773" s="17"/>
      <c r="G3773" s="17"/>
      <c r="H3773" s="17"/>
      <c r="I3773" s="17"/>
      <c r="J3773" s="17"/>
      <c r="K3773" s="17"/>
      <c r="L3773" s="17"/>
    </row>
    <row r="3774" spans="1:12" ht="12.75">
      <c r="A3774" s="17"/>
      <c r="B3774" s="17"/>
      <c r="C3774" s="17"/>
      <c r="D3774" s="17"/>
      <c r="E3774" s="17"/>
      <c r="F3774" s="17"/>
      <c r="G3774" s="17"/>
      <c r="H3774" s="17"/>
      <c r="I3774" s="17"/>
      <c r="J3774" s="17"/>
      <c r="K3774" s="17"/>
      <c r="L3774" s="17"/>
    </row>
    <row r="3775" spans="1:12" ht="12.75">
      <c r="A3775" s="17"/>
      <c r="B3775" s="17"/>
      <c r="C3775" s="17"/>
      <c r="D3775" s="17"/>
      <c r="E3775" s="17"/>
      <c r="F3775" s="17"/>
      <c r="G3775" s="17"/>
      <c r="H3775" s="17"/>
      <c r="I3775" s="17"/>
      <c r="J3775" s="17"/>
      <c r="K3775" s="17"/>
      <c r="L3775" s="17"/>
    </row>
    <row r="3776" spans="1:12" ht="12.75">
      <c r="A3776" s="17"/>
      <c r="B3776" s="17"/>
      <c r="C3776" s="17"/>
      <c r="D3776" s="17"/>
      <c r="E3776" s="17"/>
      <c r="F3776" s="17"/>
      <c r="G3776" s="17"/>
      <c r="H3776" s="17"/>
      <c r="I3776" s="17"/>
      <c r="J3776" s="17"/>
      <c r="K3776" s="17"/>
      <c r="L3776" s="17"/>
    </row>
    <row r="3777" spans="1:12" ht="12.75">
      <c r="A3777" s="17"/>
      <c r="B3777" s="17"/>
      <c r="C3777" s="17"/>
      <c r="D3777" s="17"/>
      <c r="E3777" s="17"/>
      <c r="F3777" s="17"/>
      <c r="G3777" s="17"/>
      <c r="H3777" s="17"/>
      <c r="I3777" s="17"/>
      <c r="J3777" s="17"/>
      <c r="K3777" s="17"/>
      <c r="L3777" s="17"/>
    </row>
    <row r="3778" spans="1:12" ht="12.75">
      <c r="A3778" s="17"/>
      <c r="B3778" s="17"/>
      <c r="C3778" s="17"/>
      <c r="D3778" s="17"/>
      <c r="E3778" s="17"/>
      <c r="F3778" s="17"/>
      <c r="G3778" s="17"/>
      <c r="H3778" s="17"/>
      <c r="I3778" s="17"/>
      <c r="J3778" s="17"/>
      <c r="K3778" s="17"/>
      <c r="L3778" s="17"/>
    </row>
    <row r="3779" spans="1:12" ht="12.75">
      <c r="A3779" s="17"/>
      <c r="B3779" s="17"/>
      <c r="C3779" s="17"/>
      <c r="D3779" s="17"/>
      <c r="E3779" s="17"/>
      <c r="F3779" s="17"/>
      <c r="G3779" s="17"/>
      <c r="H3779" s="17"/>
      <c r="I3779" s="17"/>
      <c r="J3779" s="17"/>
      <c r="K3779" s="17"/>
      <c r="L3779" s="17"/>
    </row>
    <row r="3780" spans="1:12" ht="12.75">
      <c r="A3780" s="17"/>
      <c r="B3780" s="17"/>
      <c r="C3780" s="17"/>
      <c r="D3780" s="17"/>
      <c r="E3780" s="17"/>
      <c r="F3780" s="17"/>
      <c r="G3780" s="17"/>
      <c r="H3780" s="17"/>
      <c r="I3780" s="17"/>
      <c r="J3780" s="17"/>
      <c r="K3780" s="17"/>
      <c r="L3780" s="17"/>
    </row>
    <row r="3781" spans="1:12" ht="12.75">
      <c r="A3781" s="17"/>
      <c r="B3781" s="17"/>
      <c r="C3781" s="17"/>
      <c r="D3781" s="17"/>
      <c r="E3781" s="17"/>
      <c r="F3781" s="17"/>
      <c r="G3781" s="17"/>
      <c r="H3781" s="17"/>
      <c r="I3781" s="17"/>
      <c r="J3781" s="17"/>
      <c r="K3781" s="17"/>
      <c r="L3781" s="17"/>
    </row>
    <row r="3782" spans="1:12" ht="12.75">
      <c r="A3782" s="17"/>
      <c r="B3782" s="17"/>
      <c r="C3782" s="17"/>
      <c r="D3782" s="17"/>
      <c r="E3782" s="17"/>
      <c r="F3782" s="17"/>
      <c r="G3782" s="17"/>
      <c r="H3782" s="17"/>
      <c r="I3782" s="17"/>
      <c r="J3782" s="17"/>
      <c r="K3782" s="17"/>
      <c r="L3782" s="17"/>
    </row>
    <row r="3783" spans="1:12" ht="12.75">
      <c r="A3783" s="17"/>
      <c r="B3783" s="17"/>
      <c r="C3783" s="17"/>
      <c r="D3783" s="17"/>
      <c r="E3783" s="17"/>
      <c r="F3783" s="17"/>
      <c r="G3783" s="17"/>
      <c r="H3783" s="17"/>
      <c r="I3783" s="17"/>
      <c r="J3783" s="17"/>
      <c r="K3783" s="17"/>
      <c r="L3783" s="17"/>
    </row>
    <row r="3784" spans="1:12" ht="12.75">
      <c r="A3784" s="17"/>
      <c r="B3784" s="17"/>
      <c r="C3784" s="17"/>
      <c r="D3784" s="17"/>
      <c r="E3784" s="17"/>
      <c r="F3784" s="17"/>
      <c r="G3784" s="17"/>
      <c r="H3784" s="17"/>
      <c r="I3784" s="17"/>
      <c r="J3784" s="17"/>
      <c r="K3784" s="17"/>
      <c r="L3784" s="17"/>
    </row>
    <row r="3785" spans="1:12" ht="12.75">
      <c r="A3785" s="17"/>
      <c r="B3785" s="17"/>
      <c r="C3785" s="17"/>
      <c r="D3785" s="17"/>
      <c r="E3785" s="17"/>
      <c r="F3785" s="17"/>
      <c r="G3785" s="17"/>
      <c r="H3785" s="17"/>
      <c r="I3785" s="17"/>
      <c r="J3785" s="17"/>
      <c r="K3785" s="17"/>
      <c r="L3785" s="17"/>
    </row>
    <row r="3786" spans="1:12" ht="12.75">
      <c r="A3786" s="17"/>
      <c r="B3786" s="17"/>
      <c r="C3786" s="17"/>
      <c r="D3786" s="17"/>
      <c r="E3786" s="17"/>
      <c r="F3786" s="17"/>
      <c r="G3786" s="17"/>
      <c r="H3786" s="17"/>
      <c r="I3786" s="17"/>
      <c r="J3786" s="17"/>
      <c r="K3786" s="17"/>
      <c r="L3786" s="17"/>
    </row>
    <row r="3787" spans="1:12" ht="12.75">
      <c r="A3787" s="17"/>
      <c r="B3787" s="17"/>
      <c r="C3787" s="17"/>
      <c r="D3787" s="17"/>
      <c r="E3787" s="17"/>
      <c r="F3787" s="17"/>
      <c r="G3787" s="17"/>
      <c r="H3787" s="17"/>
      <c r="I3787" s="17"/>
      <c r="J3787" s="17"/>
      <c r="K3787" s="17"/>
      <c r="L3787" s="17"/>
    </row>
    <row r="3788" spans="1:12" ht="12.75">
      <c r="A3788" s="17"/>
      <c r="B3788" s="17"/>
      <c r="C3788" s="17"/>
      <c r="D3788" s="17"/>
      <c r="E3788" s="17"/>
      <c r="F3788" s="17"/>
      <c r="G3788" s="17"/>
      <c r="H3788" s="17"/>
      <c r="I3788" s="17"/>
      <c r="J3788" s="17"/>
      <c r="K3788" s="17"/>
      <c r="L3788" s="17"/>
    </row>
    <row r="3789" spans="1:12" ht="12.75">
      <c r="A3789" s="17"/>
      <c r="B3789" s="17"/>
      <c r="C3789" s="17"/>
      <c r="D3789" s="17"/>
      <c r="E3789" s="17"/>
      <c r="F3789" s="17"/>
      <c r="G3789" s="17"/>
      <c r="H3789" s="17"/>
      <c r="I3789" s="17"/>
      <c r="J3789" s="17"/>
      <c r="K3789" s="17"/>
      <c r="L3789" s="17"/>
    </row>
    <row r="3790" spans="1:12" ht="12.75">
      <c r="A3790" s="17"/>
      <c r="B3790" s="17"/>
      <c r="C3790" s="17"/>
      <c r="D3790" s="17"/>
      <c r="E3790" s="17"/>
      <c r="F3790" s="17"/>
      <c r="G3790" s="17"/>
      <c r="H3790" s="17"/>
      <c r="I3790" s="17"/>
      <c r="J3790" s="17"/>
      <c r="K3790" s="17"/>
      <c r="L3790" s="17"/>
    </row>
    <row r="3791" spans="1:12" ht="12.75">
      <c r="A3791" s="17"/>
      <c r="B3791" s="17"/>
      <c r="C3791" s="17"/>
      <c r="D3791" s="17"/>
      <c r="E3791" s="17"/>
      <c r="F3791" s="17"/>
      <c r="G3791" s="17"/>
      <c r="H3791" s="17"/>
      <c r="I3791" s="17"/>
      <c r="J3791" s="17"/>
      <c r="K3791" s="17"/>
      <c r="L3791" s="17"/>
    </row>
    <row r="3792" spans="1:12" ht="12.75">
      <c r="A3792" s="17"/>
      <c r="B3792" s="17"/>
      <c r="C3792" s="17"/>
      <c r="D3792" s="17"/>
      <c r="E3792" s="17"/>
      <c r="F3792" s="17"/>
      <c r="G3792" s="17"/>
      <c r="H3792" s="17"/>
      <c r="I3792" s="17"/>
      <c r="J3792" s="17"/>
      <c r="K3792" s="17"/>
      <c r="L3792" s="17"/>
    </row>
    <row r="3793" spans="1:12" ht="12.75">
      <c r="A3793" s="17"/>
      <c r="B3793" s="17"/>
      <c r="C3793" s="17"/>
      <c r="D3793" s="17"/>
      <c r="E3793" s="17"/>
      <c r="F3793" s="17"/>
      <c r="G3793" s="17"/>
      <c r="H3793" s="17"/>
      <c r="I3793" s="17"/>
      <c r="J3793" s="17"/>
      <c r="K3793" s="17"/>
      <c r="L3793" s="17"/>
    </row>
    <row r="3794" spans="1:12" ht="12.75">
      <c r="A3794" s="17"/>
      <c r="B3794" s="17"/>
      <c r="C3794" s="17"/>
      <c r="D3794" s="17"/>
      <c r="E3794" s="17"/>
      <c r="F3794" s="17"/>
      <c r="G3794" s="17"/>
      <c r="H3794" s="17"/>
      <c r="I3794" s="17"/>
      <c r="J3794" s="17"/>
      <c r="K3794" s="17"/>
      <c r="L3794" s="17"/>
    </row>
    <row r="3795" spans="1:12" ht="12.75">
      <c r="A3795" s="17"/>
      <c r="B3795" s="17"/>
      <c r="C3795" s="17"/>
      <c r="D3795" s="17"/>
      <c r="E3795" s="17"/>
      <c r="F3795" s="17"/>
      <c r="G3795" s="17"/>
      <c r="H3795" s="17"/>
      <c r="I3795" s="17"/>
      <c r="J3795" s="17"/>
      <c r="K3795" s="17"/>
      <c r="L3795" s="17"/>
    </row>
    <row r="3796" spans="1:12" ht="12.75">
      <c r="A3796" s="17"/>
      <c r="B3796" s="17"/>
      <c r="C3796" s="17"/>
      <c r="D3796" s="17"/>
      <c r="E3796" s="17"/>
      <c r="F3796" s="17"/>
      <c r="G3796" s="17"/>
      <c r="H3796" s="17"/>
      <c r="I3796" s="17"/>
      <c r="J3796" s="17"/>
      <c r="K3796" s="17"/>
      <c r="L3796" s="17"/>
    </row>
    <row r="3797" spans="1:12" ht="12.75">
      <c r="A3797" s="17"/>
      <c r="B3797" s="17"/>
      <c r="C3797" s="17"/>
      <c r="D3797" s="17"/>
      <c r="E3797" s="17"/>
      <c r="F3797" s="17"/>
      <c r="G3797" s="17"/>
      <c r="H3797" s="17"/>
      <c r="I3797" s="17"/>
      <c r="J3797" s="17"/>
      <c r="K3797" s="17"/>
      <c r="L3797" s="17"/>
    </row>
    <row r="3798" spans="1:12" ht="12.75">
      <c r="A3798" s="17"/>
      <c r="B3798" s="17"/>
      <c r="C3798" s="17"/>
      <c r="D3798" s="17"/>
      <c r="E3798" s="17"/>
      <c r="F3798" s="17"/>
      <c r="G3798" s="17"/>
      <c r="H3798" s="17"/>
      <c r="I3798" s="17"/>
      <c r="J3798" s="17"/>
      <c r="K3798" s="17"/>
      <c r="L3798" s="17"/>
    </row>
    <row r="3799" spans="1:12" ht="12.75">
      <c r="A3799" s="17"/>
      <c r="B3799" s="17"/>
      <c r="C3799" s="17"/>
      <c r="D3799" s="17"/>
      <c r="E3799" s="17"/>
      <c r="F3799" s="17"/>
      <c r="G3799" s="17"/>
      <c r="H3799" s="17"/>
      <c r="I3799" s="17"/>
      <c r="J3799" s="17"/>
      <c r="K3799" s="17"/>
      <c r="L3799" s="17"/>
    </row>
    <row r="3800" spans="1:12" ht="12.75">
      <c r="A3800" s="17"/>
      <c r="B3800" s="17"/>
      <c r="C3800" s="17"/>
      <c r="D3800" s="17"/>
      <c r="E3800" s="17"/>
      <c r="F3800" s="17"/>
      <c r="G3800" s="17"/>
      <c r="H3800" s="17"/>
      <c r="I3800" s="17"/>
      <c r="J3800" s="17"/>
      <c r="K3800" s="17"/>
      <c r="L3800" s="17"/>
    </row>
    <row r="3801" spans="1:12" ht="12.75">
      <c r="A3801" s="17"/>
      <c r="B3801" s="17"/>
      <c r="C3801" s="17"/>
      <c r="D3801" s="17"/>
      <c r="E3801" s="17"/>
      <c r="F3801" s="17"/>
      <c r="G3801" s="17"/>
      <c r="H3801" s="17"/>
      <c r="I3801" s="17"/>
      <c r="J3801" s="17"/>
      <c r="K3801" s="17"/>
      <c r="L3801" s="17"/>
    </row>
    <row r="3802" spans="1:12" ht="12.75">
      <c r="A3802" s="17"/>
      <c r="B3802" s="17"/>
      <c r="C3802" s="17"/>
      <c r="D3802" s="17"/>
      <c r="E3802" s="17"/>
      <c r="F3802" s="17"/>
      <c r="G3802" s="17"/>
      <c r="H3802" s="17"/>
      <c r="I3802" s="17"/>
      <c r="J3802" s="17"/>
      <c r="K3802" s="17"/>
      <c r="L3802" s="17"/>
    </row>
    <row r="3803" spans="1:12" ht="12.75">
      <c r="A3803" s="17"/>
      <c r="B3803" s="17"/>
      <c r="C3803" s="17"/>
      <c r="D3803" s="17"/>
      <c r="E3803" s="17"/>
      <c r="F3803" s="17"/>
      <c r="G3803" s="17"/>
      <c r="H3803" s="17"/>
      <c r="I3803" s="17"/>
      <c r="J3803" s="17"/>
      <c r="K3803" s="17"/>
      <c r="L3803" s="17"/>
    </row>
    <row r="3804" spans="1:12" ht="12.75">
      <c r="A3804" s="17"/>
      <c r="B3804" s="17"/>
      <c r="C3804" s="17"/>
      <c r="D3804" s="17"/>
      <c r="E3804" s="17"/>
      <c r="F3804" s="17"/>
      <c r="G3804" s="17"/>
      <c r="H3804" s="17"/>
      <c r="I3804" s="17"/>
      <c r="J3804" s="17"/>
      <c r="K3804" s="17"/>
      <c r="L3804" s="17"/>
    </row>
    <row r="3805" spans="1:12" ht="12.75">
      <c r="A3805" s="17"/>
      <c r="B3805" s="17"/>
      <c r="C3805" s="17"/>
      <c r="D3805" s="17"/>
      <c r="E3805" s="17"/>
      <c r="F3805" s="17"/>
      <c r="G3805" s="17"/>
      <c r="H3805" s="17"/>
      <c r="I3805" s="17"/>
      <c r="J3805" s="17"/>
      <c r="K3805" s="17"/>
      <c r="L3805" s="17"/>
    </row>
    <row r="3806" spans="1:12" ht="12.75">
      <c r="A3806" s="17"/>
      <c r="B3806" s="17"/>
      <c r="C3806" s="17"/>
      <c r="D3806" s="17"/>
      <c r="E3806" s="17"/>
      <c r="F3806" s="17"/>
      <c r="G3806" s="17"/>
      <c r="H3806" s="17"/>
      <c r="I3806" s="17"/>
      <c r="J3806" s="17"/>
      <c r="K3806" s="17"/>
      <c r="L3806" s="17"/>
    </row>
    <row r="3807" spans="1:12" ht="12.75">
      <c r="A3807" s="17"/>
      <c r="B3807" s="17"/>
      <c r="C3807" s="17"/>
      <c r="D3807" s="17"/>
      <c r="E3807" s="17"/>
      <c r="F3807" s="17"/>
      <c r="G3807" s="17"/>
      <c r="H3807" s="17"/>
      <c r="I3807" s="17"/>
      <c r="J3807" s="17"/>
      <c r="K3807" s="17"/>
      <c r="L3807" s="17"/>
    </row>
    <row r="3808" spans="1:12" ht="12.75">
      <c r="A3808" s="17"/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</row>
    <row r="3809" spans="1:12" ht="12.75">
      <c r="A3809" s="17"/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</row>
    <row r="3810" spans="1:12" ht="12.75">
      <c r="A3810" s="17"/>
      <c r="B3810" s="17"/>
      <c r="C3810" s="17"/>
      <c r="D3810" s="17"/>
      <c r="E3810" s="17"/>
      <c r="F3810" s="17"/>
      <c r="G3810" s="17"/>
      <c r="H3810" s="17"/>
      <c r="I3810" s="17"/>
      <c r="J3810" s="17"/>
      <c r="K3810" s="17"/>
      <c r="L3810" s="17"/>
    </row>
    <row r="3811" spans="1:12" ht="12.75">
      <c r="A3811" s="17"/>
      <c r="B3811" s="17"/>
      <c r="C3811" s="17"/>
      <c r="D3811" s="17"/>
      <c r="E3811" s="17"/>
      <c r="F3811" s="17"/>
      <c r="G3811" s="17"/>
      <c r="H3811" s="17"/>
      <c r="I3811" s="17"/>
      <c r="J3811" s="17"/>
      <c r="K3811" s="17"/>
      <c r="L3811" s="17"/>
    </row>
    <row r="3812" spans="1:12" ht="12.75">
      <c r="A3812" s="17"/>
      <c r="B3812" s="17"/>
      <c r="C3812" s="17"/>
      <c r="D3812" s="17"/>
      <c r="E3812" s="17"/>
      <c r="F3812" s="17"/>
      <c r="G3812" s="17"/>
      <c r="H3812" s="17"/>
      <c r="I3812" s="17"/>
      <c r="J3812" s="17"/>
      <c r="K3812" s="17"/>
      <c r="L3812" s="17"/>
    </row>
    <row r="3813" spans="1:12" ht="12.75">
      <c r="A3813" s="17"/>
      <c r="B3813" s="17"/>
      <c r="C3813" s="17"/>
      <c r="D3813" s="17"/>
      <c r="E3813" s="17"/>
      <c r="F3813" s="17"/>
      <c r="G3813" s="17"/>
      <c r="H3813" s="17"/>
      <c r="I3813" s="17"/>
      <c r="J3813" s="17"/>
      <c r="K3813" s="17"/>
      <c r="L3813" s="17"/>
    </row>
    <row r="3814" spans="1:12" ht="12.75">
      <c r="A3814" s="17"/>
      <c r="B3814" s="17"/>
      <c r="C3814" s="17"/>
      <c r="D3814" s="17"/>
      <c r="E3814" s="17"/>
      <c r="F3814" s="17"/>
      <c r="G3814" s="17"/>
      <c r="H3814" s="17"/>
      <c r="I3814" s="17"/>
      <c r="J3814" s="17"/>
      <c r="K3814" s="17"/>
      <c r="L3814" s="17"/>
    </row>
    <row r="3815" spans="1:12" ht="12.75">
      <c r="A3815" s="17"/>
      <c r="B3815" s="17"/>
      <c r="C3815" s="17"/>
      <c r="D3815" s="17"/>
      <c r="E3815" s="17"/>
      <c r="F3815" s="17"/>
      <c r="G3815" s="17"/>
      <c r="H3815" s="17"/>
      <c r="I3815" s="17"/>
      <c r="J3815" s="17"/>
      <c r="K3815" s="17"/>
      <c r="L3815" s="17"/>
    </row>
    <row r="3816" spans="1:12" ht="12.75">
      <c r="A3816" s="17"/>
      <c r="B3816" s="17"/>
      <c r="C3816" s="17"/>
      <c r="D3816" s="17"/>
      <c r="E3816" s="17"/>
      <c r="F3816" s="17"/>
      <c r="G3816" s="17"/>
      <c r="H3816" s="17"/>
      <c r="I3816" s="17"/>
      <c r="J3816" s="17"/>
      <c r="K3816" s="17"/>
      <c r="L3816" s="17"/>
    </row>
    <row r="3817" spans="1:12" ht="12.75">
      <c r="A3817" s="17"/>
      <c r="B3817" s="17"/>
      <c r="C3817" s="17"/>
      <c r="D3817" s="17"/>
      <c r="E3817" s="17"/>
      <c r="F3817" s="17"/>
      <c r="G3817" s="17"/>
      <c r="H3817" s="17"/>
      <c r="I3817" s="17"/>
      <c r="J3817" s="17"/>
      <c r="K3817" s="17"/>
      <c r="L3817" s="17"/>
    </row>
    <row r="3818" spans="1:12" ht="12.75">
      <c r="A3818" s="17"/>
      <c r="B3818" s="17"/>
      <c r="C3818" s="17"/>
      <c r="D3818" s="17"/>
      <c r="E3818" s="17"/>
      <c r="F3818" s="17"/>
      <c r="G3818" s="17"/>
      <c r="H3818" s="17"/>
      <c r="I3818" s="17"/>
      <c r="J3818" s="17"/>
      <c r="K3818" s="17"/>
      <c r="L3818" s="17"/>
    </row>
    <row r="3819" spans="1:12" ht="12.75">
      <c r="A3819" s="17"/>
      <c r="B3819" s="17"/>
      <c r="C3819" s="17"/>
      <c r="D3819" s="17"/>
      <c r="E3819" s="17"/>
      <c r="F3819" s="17"/>
      <c r="G3819" s="17"/>
      <c r="H3819" s="17"/>
      <c r="I3819" s="17"/>
      <c r="J3819" s="17"/>
      <c r="K3819" s="17"/>
      <c r="L3819" s="17"/>
    </row>
    <row r="3820" spans="1:12" ht="12.75">
      <c r="A3820" s="17"/>
      <c r="B3820" s="17"/>
      <c r="C3820" s="17"/>
      <c r="D3820" s="17"/>
      <c r="E3820" s="17"/>
      <c r="F3820" s="17"/>
      <c r="G3820" s="17"/>
      <c r="H3820" s="17"/>
      <c r="I3820" s="17"/>
      <c r="J3820" s="17"/>
      <c r="K3820" s="17"/>
      <c r="L3820" s="17"/>
    </row>
    <row r="3821" spans="1:12" ht="12.75">
      <c r="A3821" s="17"/>
      <c r="B3821" s="17"/>
      <c r="C3821" s="17"/>
      <c r="D3821" s="17"/>
      <c r="E3821" s="17"/>
      <c r="F3821" s="17"/>
      <c r="G3821" s="17"/>
      <c r="H3821" s="17"/>
      <c r="I3821" s="17"/>
      <c r="J3821" s="17"/>
      <c r="K3821" s="17"/>
      <c r="L3821" s="17"/>
    </row>
    <row r="3822" spans="1:12" ht="12.75">
      <c r="A3822" s="17"/>
      <c r="B3822" s="17"/>
      <c r="C3822" s="17"/>
      <c r="D3822" s="17"/>
      <c r="E3822" s="17"/>
      <c r="F3822" s="17"/>
      <c r="G3822" s="17"/>
      <c r="H3822" s="17"/>
      <c r="I3822" s="17"/>
      <c r="J3822" s="17"/>
      <c r="K3822" s="17"/>
      <c r="L3822" s="17"/>
    </row>
    <row r="3823" spans="1:12" ht="12.75">
      <c r="A3823" s="17"/>
      <c r="B3823" s="17"/>
      <c r="C3823" s="17"/>
      <c r="D3823" s="17"/>
      <c r="E3823" s="17"/>
      <c r="F3823" s="17"/>
      <c r="G3823" s="17"/>
      <c r="H3823" s="17"/>
      <c r="I3823" s="17"/>
      <c r="J3823" s="17"/>
      <c r="K3823" s="17"/>
      <c r="L3823" s="17"/>
    </row>
    <row r="3824" spans="1:12" ht="12.75">
      <c r="A3824" s="17"/>
      <c r="B3824" s="17"/>
      <c r="C3824" s="17"/>
      <c r="D3824" s="17"/>
      <c r="E3824" s="17"/>
      <c r="F3824" s="17"/>
      <c r="G3824" s="17"/>
      <c r="H3824" s="17"/>
      <c r="I3824" s="17"/>
      <c r="J3824" s="17"/>
      <c r="K3824" s="17"/>
      <c r="L3824" s="17"/>
    </row>
    <row r="3825" spans="1:12" ht="12.75">
      <c r="A3825" s="17"/>
      <c r="B3825" s="17"/>
      <c r="C3825" s="17"/>
      <c r="D3825" s="17"/>
      <c r="E3825" s="17"/>
      <c r="F3825" s="17"/>
      <c r="G3825" s="17"/>
      <c r="H3825" s="17"/>
      <c r="I3825" s="17"/>
      <c r="J3825" s="17"/>
      <c r="K3825" s="17"/>
      <c r="L3825" s="17"/>
    </row>
    <row r="3826" spans="1:12" ht="12.75">
      <c r="A3826" s="17"/>
      <c r="B3826" s="17"/>
      <c r="C3826" s="17"/>
      <c r="D3826" s="17"/>
      <c r="E3826" s="17"/>
      <c r="F3826" s="17"/>
      <c r="G3826" s="17"/>
      <c r="H3826" s="17"/>
      <c r="I3826" s="17"/>
      <c r="J3826" s="17"/>
      <c r="K3826" s="17"/>
      <c r="L3826" s="17"/>
    </row>
    <row r="3827" spans="1:12" ht="12.75">
      <c r="A3827" s="17"/>
      <c r="B3827" s="17"/>
      <c r="C3827" s="17"/>
      <c r="D3827" s="17"/>
      <c r="E3827" s="17"/>
      <c r="F3827" s="17"/>
      <c r="G3827" s="17"/>
      <c r="H3827" s="17"/>
      <c r="I3827" s="17"/>
      <c r="J3827" s="17"/>
      <c r="K3827" s="17"/>
      <c r="L3827" s="17"/>
    </row>
    <row r="3828" spans="1:12" ht="12.75">
      <c r="A3828" s="17"/>
      <c r="B3828" s="17"/>
      <c r="C3828" s="17"/>
      <c r="D3828" s="17"/>
      <c r="E3828" s="17"/>
      <c r="F3828" s="17"/>
      <c r="G3828" s="17"/>
      <c r="H3828" s="17"/>
      <c r="I3828" s="17"/>
      <c r="J3828" s="17"/>
      <c r="K3828" s="17"/>
      <c r="L3828" s="17"/>
    </row>
    <row r="3829" spans="1:12" ht="12.75">
      <c r="A3829" s="17"/>
      <c r="B3829" s="17"/>
      <c r="C3829" s="17"/>
      <c r="D3829" s="17"/>
      <c r="E3829" s="17"/>
      <c r="F3829" s="17"/>
      <c r="G3829" s="17"/>
      <c r="H3829" s="17"/>
      <c r="I3829" s="17"/>
      <c r="J3829" s="17"/>
      <c r="K3829" s="17"/>
      <c r="L3829" s="17"/>
    </row>
    <row r="3830" spans="1:12" ht="12.75">
      <c r="A3830" s="17"/>
      <c r="B3830" s="17"/>
      <c r="C3830" s="17"/>
      <c r="D3830" s="17"/>
      <c r="E3830" s="17"/>
      <c r="F3830" s="17"/>
      <c r="G3830" s="17"/>
      <c r="H3830" s="17"/>
      <c r="I3830" s="17"/>
      <c r="J3830" s="17"/>
      <c r="K3830" s="17"/>
      <c r="L3830" s="17"/>
    </row>
    <row r="3831" spans="1:12" ht="12.75">
      <c r="A3831" s="17"/>
      <c r="B3831" s="17"/>
      <c r="C3831" s="17"/>
      <c r="D3831" s="17"/>
      <c r="E3831" s="17"/>
      <c r="F3831" s="17"/>
      <c r="G3831" s="17"/>
      <c r="H3831" s="17"/>
      <c r="I3831" s="17"/>
      <c r="J3831" s="17"/>
      <c r="K3831" s="17"/>
      <c r="L3831" s="17"/>
    </row>
    <row r="3832" spans="1:12" ht="12.75">
      <c r="A3832" s="17"/>
      <c r="B3832" s="17"/>
      <c r="C3832" s="17"/>
      <c r="D3832" s="17"/>
      <c r="E3832" s="17"/>
      <c r="F3832" s="17"/>
      <c r="G3832" s="17"/>
      <c r="H3832" s="17"/>
      <c r="I3832" s="17"/>
      <c r="J3832" s="17"/>
      <c r="K3832" s="17"/>
      <c r="L3832" s="17"/>
    </row>
    <row r="3833" spans="1:12" ht="12.75">
      <c r="A3833" s="17"/>
      <c r="B3833" s="17"/>
      <c r="C3833" s="17"/>
      <c r="D3833" s="17"/>
      <c r="E3833" s="17"/>
      <c r="F3833" s="17"/>
      <c r="G3833" s="17"/>
      <c r="H3833" s="17"/>
      <c r="I3833" s="17"/>
      <c r="J3833" s="17"/>
      <c r="K3833" s="17"/>
      <c r="L3833" s="17"/>
    </row>
    <row r="3834" spans="1:12" ht="12.75">
      <c r="A3834" s="17"/>
      <c r="B3834" s="17"/>
      <c r="C3834" s="17"/>
      <c r="D3834" s="17"/>
      <c r="E3834" s="17"/>
      <c r="F3834" s="17"/>
      <c r="G3834" s="17"/>
      <c r="H3834" s="17"/>
      <c r="I3834" s="17"/>
      <c r="J3834" s="17"/>
      <c r="K3834" s="17"/>
      <c r="L3834" s="17"/>
    </row>
    <row r="3835" spans="1:12" ht="12.75">
      <c r="A3835" s="17"/>
      <c r="B3835" s="17"/>
      <c r="C3835" s="17"/>
      <c r="D3835" s="17"/>
      <c r="E3835" s="17"/>
      <c r="F3835" s="17"/>
      <c r="G3835" s="17"/>
      <c r="H3835" s="17"/>
      <c r="I3835" s="17"/>
      <c r="J3835" s="17"/>
      <c r="K3835" s="17"/>
      <c r="L3835" s="17"/>
    </row>
    <row r="3836" spans="1:12" ht="12.75">
      <c r="A3836" s="17"/>
      <c r="B3836" s="17"/>
      <c r="C3836" s="17"/>
      <c r="D3836" s="17"/>
      <c r="E3836" s="17"/>
      <c r="F3836" s="17"/>
      <c r="G3836" s="17"/>
      <c r="H3836" s="17"/>
      <c r="I3836" s="17"/>
      <c r="J3836" s="17"/>
      <c r="K3836" s="17"/>
      <c r="L3836" s="17"/>
    </row>
    <row r="3837" spans="1:12" ht="12.75">
      <c r="A3837" s="17"/>
      <c r="B3837" s="17"/>
      <c r="C3837" s="17"/>
      <c r="D3837" s="17"/>
      <c r="E3837" s="17"/>
      <c r="F3837" s="17"/>
      <c r="G3837" s="17"/>
      <c r="H3837" s="17"/>
      <c r="I3837" s="17"/>
      <c r="J3837" s="17"/>
      <c r="K3837" s="17"/>
      <c r="L3837" s="17"/>
    </row>
    <row r="3838" spans="1:12" ht="12.75">
      <c r="A3838" s="17"/>
      <c r="B3838" s="17"/>
      <c r="C3838" s="17"/>
      <c r="D3838" s="17"/>
      <c r="E3838" s="17"/>
      <c r="F3838" s="17"/>
      <c r="G3838" s="17"/>
      <c r="H3838" s="17"/>
      <c r="I3838" s="17"/>
      <c r="J3838" s="17"/>
      <c r="K3838" s="17"/>
      <c r="L3838" s="17"/>
    </row>
    <row r="3839" spans="1:12" ht="12.75">
      <c r="A3839" s="17"/>
      <c r="B3839" s="17"/>
      <c r="C3839" s="17"/>
      <c r="D3839" s="17"/>
      <c r="E3839" s="17"/>
      <c r="F3839" s="17"/>
      <c r="G3839" s="17"/>
      <c r="H3839" s="17"/>
      <c r="I3839" s="17"/>
      <c r="J3839" s="17"/>
      <c r="K3839" s="17"/>
      <c r="L3839" s="17"/>
    </row>
    <row r="3840" spans="1:12" ht="12.75">
      <c r="A3840" s="17"/>
      <c r="B3840" s="17"/>
      <c r="C3840" s="17"/>
      <c r="D3840" s="17"/>
      <c r="E3840" s="17"/>
      <c r="F3840" s="17"/>
      <c r="G3840" s="17"/>
      <c r="H3840" s="17"/>
      <c r="I3840" s="17"/>
      <c r="J3840" s="17"/>
      <c r="K3840" s="17"/>
      <c r="L3840" s="17"/>
    </row>
    <row r="3841" spans="1:12" ht="12.75">
      <c r="A3841" s="17"/>
      <c r="B3841" s="17"/>
      <c r="C3841" s="17"/>
      <c r="D3841" s="17"/>
      <c r="E3841" s="17"/>
      <c r="F3841" s="17"/>
      <c r="G3841" s="17"/>
      <c r="H3841" s="17"/>
      <c r="I3841" s="17"/>
      <c r="J3841" s="17"/>
      <c r="K3841" s="17"/>
      <c r="L3841" s="17"/>
    </row>
    <row r="3842" spans="1:12" ht="12.75">
      <c r="A3842" s="17"/>
      <c r="B3842" s="17"/>
      <c r="C3842" s="17"/>
      <c r="D3842" s="17"/>
      <c r="E3842" s="17"/>
      <c r="F3842" s="17"/>
      <c r="G3842" s="17"/>
      <c r="H3842" s="17"/>
      <c r="I3842" s="17"/>
      <c r="J3842" s="17"/>
      <c r="K3842" s="17"/>
      <c r="L3842" s="17"/>
    </row>
    <row r="3843" spans="1:12" ht="12.75">
      <c r="A3843" s="17"/>
      <c r="B3843" s="17"/>
      <c r="C3843" s="17"/>
      <c r="D3843" s="17"/>
      <c r="E3843" s="17"/>
      <c r="F3843" s="17"/>
      <c r="G3843" s="17"/>
      <c r="H3843" s="17"/>
      <c r="I3843" s="17"/>
      <c r="J3843" s="17"/>
      <c r="K3843" s="17"/>
      <c r="L3843" s="17"/>
    </row>
    <row r="3844" spans="1:12" ht="12.75">
      <c r="A3844" s="17"/>
      <c r="B3844" s="17"/>
      <c r="C3844" s="17"/>
      <c r="D3844" s="17"/>
      <c r="E3844" s="17"/>
      <c r="F3844" s="17"/>
      <c r="G3844" s="17"/>
      <c r="H3844" s="17"/>
      <c r="I3844" s="17"/>
      <c r="J3844" s="17"/>
      <c r="K3844" s="17"/>
      <c r="L3844" s="17"/>
    </row>
    <row r="3845" spans="1:12" ht="12.75">
      <c r="A3845" s="17"/>
      <c r="B3845" s="17"/>
      <c r="C3845" s="17"/>
      <c r="D3845" s="17"/>
      <c r="E3845" s="17"/>
      <c r="F3845" s="17"/>
      <c r="G3845" s="17"/>
      <c r="H3845" s="17"/>
      <c r="I3845" s="17"/>
      <c r="J3845" s="17"/>
      <c r="K3845" s="17"/>
      <c r="L3845" s="17"/>
    </row>
    <row r="3846" spans="1:12" ht="12.75">
      <c r="A3846" s="17"/>
      <c r="B3846" s="17"/>
      <c r="C3846" s="17"/>
      <c r="D3846" s="17"/>
      <c r="E3846" s="17"/>
      <c r="F3846" s="17"/>
      <c r="G3846" s="17"/>
      <c r="H3846" s="17"/>
      <c r="I3846" s="17"/>
      <c r="J3846" s="17"/>
      <c r="K3846" s="17"/>
      <c r="L3846" s="17"/>
    </row>
    <row r="3847" spans="1:12" ht="12.75">
      <c r="A3847" s="17"/>
      <c r="B3847" s="17"/>
      <c r="C3847" s="17"/>
      <c r="D3847" s="17"/>
      <c r="E3847" s="17"/>
      <c r="F3847" s="17"/>
      <c r="G3847" s="17"/>
      <c r="H3847" s="17"/>
      <c r="I3847" s="17"/>
      <c r="J3847" s="17"/>
      <c r="K3847" s="17"/>
      <c r="L3847" s="17"/>
    </row>
    <row r="3848" spans="1:12" ht="12.75">
      <c r="A3848" s="17"/>
      <c r="B3848" s="17"/>
      <c r="C3848" s="17"/>
      <c r="D3848" s="17"/>
      <c r="E3848" s="17"/>
      <c r="F3848" s="17"/>
      <c r="G3848" s="17"/>
      <c r="H3848" s="17"/>
      <c r="I3848" s="17"/>
      <c r="J3848" s="17"/>
      <c r="K3848" s="17"/>
      <c r="L3848" s="17"/>
    </row>
    <row r="3849" spans="1:12" ht="12.75">
      <c r="A3849" s="17"/>
      <c r="B3849" s="17"/>
      <c r="C3849" s="17"/>
      <c r="D3849" s="17"/>
      <c r="E3849" s="17"/>
      <c r="F3849" s="17"/>
      <c r="G3849" s="17"/>
      <c r="H3849" s="17"/>
      <c r="I3849" s="17"/>
      <c r="J3849" s="17"/>
      <c r="K3849" s="17"/>
      <c r="L3849" s="17"/>
    </row>
    <row r="3850" spans="1:12" ht="12.75">
      <c r="A3850" s="17"/>
      <c r="B3850" s="17"/>
      <c r="C3850" s="17"/>
      <c r="D3850" s="17"/>
      <c r="E3850" s="17"/>
      <c r="F3850" s="17"/>
      <c r="G3850" s="17"/>
      <c r="H3850" s="17"/>
      <c r="I3850" s="17"/>
      <c r="J3850" s="17"/>
      <c r="K3850" s="17"/>
      <c r="L3850" s="17"/>
    </row>
    <row r="3851" spans="1:12" ht="12.75">
      <c r="A3851" s="17"/>
      <c r="B3851" s="17"/>
      <c r="C3851" s="17"/>
      <c r="D3851" s="17"/>
      <c r="E3851" s="17"/>
      <c r="F3851" s="17"/>
      <c r="G3851" s="17"/>
      <c r="H3851" s="17"/>
      <c r="I3851" s="17"/>
      <c r="J3851" s="17"/>
      <c r="K3851" s="17"/>
      <c r="L3851" s="17"/>
    </row>
    <row r="3852" spans="1:12" ht="12.75">
      <c r="A3852" s="17"/>
      <c r="B3852" s="17"/>
      <c r="C3852" s="17"/>
      <c r="D3852" s="17"/>
      <c r="E3852" s="17"/>
      <c r="F3852" s="17"/>
      <c r="G3852" s="17"/>
      <c r="H3852" s="17"/>
      <c r="I3852" s="17"/>
      <c r="J3852" s="17"/>
      <c r="K3852" s="17"/>
      <c r="L3852" s="17"/>
    </row>
    <row r="3853" spans="1:12" ht="12.75">
      <c r="A3853" s="17"/>
      <c r="B3853" s="17"/>
      <c r="C3853" s="17"/>
      <c r="D3853" s="17"/>
      <c r="E3853" s="17"/>
      <c r="F3853" s="17"/>
      <c r="G3853" s="17"/>
      <c r="H3853" s="17"/>
      <c r="I3853" s="17"/>
      <c r="J3853" s="17"/>
      <c r="K3853" s="17"/>
      <c r="L3853" s="17"/>
    </row>
    <row r="3854" spans="1:12" ht="12.75">
      <c r="A3854" s="17"/>
      <c r="B3854" s="17"/>
      <c r="C3854" s="17"/>
      <c r="D3854" s="17"/>
      <c r="E3854" s="17"/>
      <c r="F3854" s="17"/>
      <c r="G3854" s="17"/>
      <c r="H3854" s="17"/>
      <c r="I3854" s="17"/>
      <c r="J3854" s="17"/>
      <c r="K3854" s="17"/>
      <c r="L3854" s="17"/>
    </row>
    <row r="3855" spans="1:12" ht="12.75">
      <c r="A3855" s="17"/>
      <c r="B3855" s="17"/>
      <c r="C3855" s="17"/>
      <c r="D3855" s="17"/>
      <c r="E3855" s="17"/>
      <c r="F3855" s="17"/>
      <c r="G3855" s="17"/>
      <c r="H3855" s="17"/>
      <c r="I3855" s="17"/>
      <c r="J3855" s="17"/>
      <c r="K3855" s="17"/>
      <c r="L3855" s="17"/>
    </row>
    <row r="3856" spans="1:12" ht="12.75">
      <c r="A3856" s="17"/>
      <c r="B3856" s="17"/>
      <c r="C3856" s="17"/>
      <c r="D3856" s="17"/>
      <c r="E3856" s="17"/>
      <c r="F3856" s="17"/>
      <c r="G3856" s="17"/>
      <c r="H3856" s="17"/>
      <c r="I3856" s="17"/>
      <c r="J3856" s="17"/>
      <c r="K3856" s="17"/>
      <c r="L3856" s="17"/>
    </row>
    <row r="3857" spans="1:12" ht="12.75">
      <c r="A3857" s="17"/>
      <c r="B3857" s="17"/>
      <c r="C3857" s="17"/>
      <c r="D3857" s="17"/>
      <c r="E3857" s="17"/>
      <c r="F3857" s="17"/>
      <c r="G3857" s="17"/>
      <c r="H3857" s="17"/>
      <c r="I3857" s="17"/>
      <c r="J3857" s="17"/>
      <c r="K3857" s="17"/>
      <c r="L3857" s="17"/>
    </row>
    <row r="3858" spans="1:12" ht="12.75">
      <c r="A3858" s="17"/>
      <c r="B3858" s="17"/>
      <c r="C3858" s="17"/>
      <c r="D3858" s="17"/>
      <c r="E3858" s="17"/>
      <c r="F3858" s="17"/>
      <c r="G3858" s="17"/>
      <c r="H3858" s="17"/>
      <c r="I3858" s="17"/>
      <c r="J3858" s="17"/>
      <c r="K3858" s="17"/>
      <c r="L3858" s="17"/>
    </row>
    <row r="3859" spans="1:12" ht="12.75">
      <c r="A3859" s="17"/>
      <c r="B3859" s="17"/>
      <c r="C3859" s="17"/>
      <c r="D3859" s="17"/>
      <c r="E3859" s="17"/>
      <c r="F3859" s="17"/>
      <c r="G3859" s="17"/>
      <c r="H3859" s="17"/>
      <c r="I3859" s="17"/>
      <c r="J3859" s="17"/>
      <c r="K3859" s="17"/>
      <c r="L3859" s="17"/>
    </row>
    <row r="3860" spans="1:12" ht="12.75">
      <c r="A3860" s="17"/>
      <c r="B3860" s="17"/>
      <c r="C3860" s="17"/>
      <c r="D3860" s="17"/>
      <c r="E3860" s="17"/>
      <c r="F3860" s="17"/>
      <c r="G3860" s="17"/>
      <c r="H3860" s="17"/>
      <c r="I3860" s="17"/>
      <c r="J3860" s="17"/>
      <c r="K3860" s="17"/>
      <c r="L3860" s="17"/>
    </row>
    <row r="3861" spans="1:12" ht="12.7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</row>
    <row r="3862" spans="1:12" ht="12.7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</row>
    <row r="3863" spans="1:12" ht="12.7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</row>
    <row r="3864" spans="1:12" ht="12.7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</row>
    <row r="3865" spans="1:12" ht="12.7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</row>
    <row r="3866" spans="1:12" ht="12.7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</row>
    <row r="3867" spans="1:12" ht="12.7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</row>
    <row r="3868" spans="1:12" ht="12.7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</row>
    <row r="3869" spans="1:12" ht="12.7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</row>
    <row r="3870" spans="1:12" ht="12.7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</row>
    <row r="3871" spans="1:12" ht="12.7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</row>
    <row r="3872" spans="1:12" ht="12.7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</row>
    <row r="3873" spans="1:12" ht="12.7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</row>
    <row r="3874" spans="1:12" ht="12.7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</row>
    <row r="3875" spans="1:12" ht="12.7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</row>
    <row r="3876" spans="1:12" ht="12.7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</row>
    <row r="3877" spans="1:12" ht="12.7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</row>
    <row r="3878" spans="1:12" ht="12.7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</row>
    <row r="3879" spans="1:12" ht="12.7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</row>
    <row r="3880" spans="1:12" ht="12.7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</row>
    <row r="3881" spans="1:12" ht="12.7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</row>
    <row r="3882" spans="1:12" ht="12.7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</row>
    <row r="3883" spans="1:12" ht="12.7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</row>
    <row r="3884" spans="1:12" ht="12.7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</row>
    <row r="3885" spans="1:12" ht="12.7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</row>
    <row r="3886" spans="1:12" ht="12.7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</row>
    <row r="3887" spans="1:12" ht="12.7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</row>
    <row r="3888" spans="1:12" ht="12.7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</row>
    <row r="3889" spans="1:12" ht="12.7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</row>
    <row r="3890" spans="1:12" ht="12.7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</row>
    <row r="3891" spans="1:12" ht="12.7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</row>
    <row r="3892" spans="1:12" ht="12.7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</row>
    <row r="3893" spans="1:12" ht="12.7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</row>
    <row r="3894" spans="1:12" ht="12.7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</row>
    <row r="3895" spans="1:12" ht="12.7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</row>
    <row r="3896" spans="1:12" ht="12.7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</row>
    <row r="3897" spans="1:12" ht="12.7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</row>
    <row r="3898" spans="1:12" ht="12.7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</row>
    <row r="3899" spans="1:12" ht="12.7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</row>
    <row r="3900" spans="1:12" ht="12.7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</row>
    <row r="3901" spans="1:12" ht="12.7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</row>
    <row r="3902" spans="1:12" ht="12.7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</row>
    <row r="3903" spans="1:12" ht="12.7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</row>
    <row r="3904" spans="1:12" ht="12.7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</row>
    <row r="3905" spans="1:12" ht="12.7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</row>
    <row r="3906" spans="1:12" ht="12.7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</row>
    <row r="3907" spans="1:12" ht="12.7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</row>
    <row r="3908" spans="1:12" ht="12.7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</row>
    <row r="3909" spans="1:12" ht="12.7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</row>
    <row r="3910" spans="1:12" ht="12.7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</row>
    <row r="3911" spans="1:12" ht="12.7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</row>
    <row r="3912" spans="1:12" ht="12.7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</row>
    <row r="3913" spans="1:12" ht="12.7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</row>
    <row r="3914" spans="1:12" ht="12.7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</row>
    <row r="3915" spans="1:12" ht="12.7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</row>
    <row r="3916" spans="1:12" ht="12.7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</row>
    <row r="3917" spans="1:12" ht="12.7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</row>
    <row r="3918" spans="1:12" ht="12.7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</row>
    <row r="3919" spans="1:12" ht="12.7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</row>
    <row r="3920" spans="1:12" ht="12.7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</row>
    <row r="3921" spans="1:12" ht="12.7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</row>
    <row r="3922" spans="1:12" ht="12.7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</row>
    <row r="3923" spans="1:12" ht="12.7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</row>
    <row r="3924" spans="1:12" ht="12.7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</row>
    <row r="3925" spans="1:12" ht="12.7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</row>
    <row r="3926" spans="1:12" ht="12.7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</row>
    <row r="3927" spans="1:12" ht="12.7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</row>
    <row r="3928" spans="1:12" ht="12.7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</row>
    <row r="3929" spans="1:12" ht="12.7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</row>
    <row r="3930" spans="1:12" ht="12.7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</row>
    <row r="3931" spans="1:12" ht="12.7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</row>
    <row r="3932" spans="1:12" ht="12.7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</row>
    <row r="3933" spans="1:12" ht="12.7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</row>
    <row r="3934" spans="1:12" ht="12.7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</row>
    <row r="3935" spans="1:12" ht="12.7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</row>
    <row r="3936" spans="1:12" ht="12.7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</row>
    <row r="3937" spans="1:12" ht="12.7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</row>
    <row r="3938" spans="1:12" ht="12.7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</row>
    <row r="3939" spans="1:12" ht="12.7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</row>
    <row r="3940" spans="1:12" ht="12.7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</row>
    <row r="3941" spans="1:12" ht="12.7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</row>
    <row r="3942" spans="1:12" ht="12.7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</row>
    <row r="3943" spans="1:12" ht="12.7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</row>
    <row r="3944" spans="1:12" ht="12.7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</row>
    <row r="3945" spans="1:12" ht="12.7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</row>
    <row r="3946" spans="1:12" ht="12.7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</row>
    <row r="3947" spans="1:12" ht="12.7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</row>
    <row r="3948" spans="1:12" ht="12.7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</row>
    <row r="3949" spans="1:12" ht="12.7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</row>
    <row r="3950" spans="1:12" ht="12.7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</row>
    <row r="3951" spans="1:12" ht="12.7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</row>
    <row r="3952" spans="1:12" ht="12.7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</row>
    <row r="3953" spans="1:12" ht="12.7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</row>
    <row r="3954" spans="1:12" ht="12.7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</row>
    <row r="3955" spans="1:12" ht="12.7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</row>
    <row r="3956" spans="1:12" ht="12.7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</row>
    <row r="3957" spans="1:12" ht="12.7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</row>
    <row r="3958" spans="1:12" ht="12.7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</row>
    <row r="3959" spans="1:12" ht="12.7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</row>
    <row r="3960" spans="1:12" ht="12.7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</row>
    <row r="3961" spans="1:12" ht="12.7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</row>
    <row r="3962" spans="1:12" ht="12.7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</row>
    <row r="3963" spans="1:12" ht="12.7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</row>
    <row r="3964" spans="1:12" ht="12.7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</row>
    <row r="3965" spans="1:12" ht="12.7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</row>
    <row r="3966" spans="1:12" ht="12.7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</row>
    <row r="3967" spans="1:12" ht="12.7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</row>
    <row r="3968" spans="1:12" ht="12.7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</row>
    <row r="3969" spans="1:12" ht="12.7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</row>
    <row r="3970" spans="1:12" ht="12.7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</row>
    <row r="3971" spans="1:12" ht="12.7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</row>
    <row r="3972" spans="1:12" ht="12.7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</row>
    <row r="3973" spans="1:12" ht="12.7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</row>
    <row r="3974" spans="1:12" ht="12.7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</row>
    <row r="3975" spans="1:12" ht="12.7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</row>
    <row r="3976" spans="1:12" ht="12.7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</row>
    <row r="3977" spans="1:12" ht="12.7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</row>
    <row r="3978" spans="1:12" ht="12.7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</row>
    <row r="3979" spans="1:12" ht="12.7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</row>
    <row r="3980" spans="1:12" ht="12.7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</row>
    <row r="3981" spans="1:12" ht="12.7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</row>
    <row r="3982" spans="1:12" ht="12.7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</row>
    <row r="3983" spans="1:12" ht="12.7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</row>
    <row r="3984" spans="1:12" ht="12.7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</row>
    <row r="3985" spans="1:12" ht="12.7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</row>
    <row r="3986" spans="1:12" ht="12.7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</row>
    <row r="3987" spans="1:12" ht="12.7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</row>
    <row r="3988" spans="1:12" ht="12.7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</row>
    <row r="3989" spans="1:12" ht="12.7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</row>
    <row r="3990" spans="1:12" ht="12.7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</row>
    <row r="3991" spans="1:12" ht="12.7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</row>
    <row r="3992" spans="1:12" ht="12.7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</row>
    <row r="3993" spans="1:12" ht="12.7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</row>
    <row r="3994" spans="1:12" ht="12.7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</row>
    <row r="3995" spans="1:12" ht="12.7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</row>
    <row r="3996" spans="1:12" ht="12.7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</row>
    <row r="3997" spans="1:12" ht="12.7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</row>
    <row r="3998" spans="1:12" ht="12.7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</row>
    <row r="3999" spans="1:12" ht="12.7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</row>
    <row r="4000" spans="1:12" ht="12.7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</row>
    <row r="4001" spans="1:12" ht="12.7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</row>
    <row r="4002" spans="1:12" ht="12.7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</row>
    <row r="4003" spans="1:12" ht="12.7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</row>
    <row r="4004" spans="1:12" ht="12.7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</row>
    <row r="4005" spans="1:12" ht="12.7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</row>
    <row r="4006" spans="1:12" ht="12.7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</row>
    <row r="4007" spans="1:12" ht="12.7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</row>
    <row r="4008" spans="1:12" ht="12.7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</row>
    <row r="4009" spans="1:12" ht="12.7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</row>
    <row r="4010" spans="1:12" ht="12.7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</row>
    <row r="4011" spans="1:12" ht="12.7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</row>
    <row r="4012" spans="1:12" ht="12.7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</row>
    <row r="4013" spans="1:12" ht="12.7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</row>
    <row r="4014" spans="1:12" ht="12.7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</row>
    <row r="4015" spans="1:12" ht="12.7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</row>
    <row r="4016" spans="1:12" ht="12.7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</row>
    <row r="4017" spans="1:12" ht="12.7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</row>
    <row r="4018" spans="1:12" ht="12.7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</row>
    <row r="4019" spans="1:12" ht="12.7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</row>
    <row r="4020" spans="1:12" ht="12.7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</row>
    <row r="4021" spans="1:12" ht="12.7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</row>
    <row r="4022" spans="1:12" ht="12.7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</row>
    <row r="4023" spans="1:12" ht="12.7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</row>
    <row r="4024" spans="1:12" ht="12.7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</row>
    <row r="4025" spans="1:12" ht="12.7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</row>
    <row r="4026" spans="1:12" ht="12.7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</row>
    <row r="4027" spans="1:12" ht="12.7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</row>
    <row r="4028" spans="1:12" ht="12.7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</row>
    <row r="4029" spans="1:12" ht="12.7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</row>
    <row r="4030" spans="1:12" ht="12.7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</row>
    <row r="4031" spans="1:12" ht="12.7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</row>
    <row r="4032" spans="1:12" ht="12.7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</row>
    <row r="4033" spans="1:12" ht="12.7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</row>
    <row r="4034" spans="1:12" ht="12.7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</row>
    <row r="4035" spans="1:12" ht="12.7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</row>
    <row r="4036" spans="1:12" ht="12.7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</row>
    <row r="4037" spans="1:12" ht="12.7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</row>
    <row r="4038" spans="1:12" ht="12.7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</row>
    <row r="4039" spans="1:12" ht="12.7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</row>
    <row r="4040" spans="1:12" ht="12.7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</row>
    <row r="4041" spans="1:12" ht="12.7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</row>
    <row r="4042" spans="1:12" ht="12.7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</row>
    <row r="4043" spans="1:12" ht="12.7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</row>
    <row r="4044" spans="1:12" ht="12.7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</row>
    <row r="4045" spans="1:12" ht="12.7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</row>
    <row r="4046" spans="1:12" ht="12.7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</row>
    <row r="4047" spans="1:12" ht="12.7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</row>
    <row r="4048" spans="1:12" ht="12.7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</row>
    <row r="4049" spans="1:12" ht="12.7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</row>
    <row r="4050" spans="1:12" ht="12.7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</row>
    <row r="4051" spans="1:12" ht="12.7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</row>
    <row r="4052" spans="1:12" ht="12.7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</row>
    <row r="4053" spans="1:12" ht="12.7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</row>
    <row r="4054" spans="1:12" ht="12.7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</row>
    <row r="4055" spans="1:12" ht="12.7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</row>
    <row r="4056" spans="1:12" ht="12.7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</row>
    <row r="4057" spans="1:12" ht="12.7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</row>
    <row r="4058" spans="1:12" ht="12.7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</row>
    <row r="4059" spans="1:12" ht="12.7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</row>
    <row r="4060" spans="1:12" ht="12.7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</row>
    <row r="4061" spans="1:12" ht="12.7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</row>
    <row r="4062" spans="1:12" ht="12.7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</row>
    <row r="4063" spans="1:12" ht="12.7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</row>
    <row r="4064" spans="1:12" ht="12.7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</row>
    <row r="4065" spans="1:12" ht="12.7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</row>
    <row r="4066" spans="1:12" ht="12.7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</row>
    <row r="4067" spans="1:12" ht="12.7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</row>
    <row r="4068" spans="1:12" ht="12.7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</row>
    <row r="4069" spans="1:12" ht="12.7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</row>
    <row r="4070" spans="1:12" ht="12.7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</row>
    <row r="4071" spans="1:12" ht="12.7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</row>
    <row r="4072" spans="1:12" ht="12.7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</row>
    <row r="4073" spans="1:12" ht="12.7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</row>
    <row r="4074" spans="1:12" ht="12.7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</row>
    <row r="4075" spans="1:12" ht="12.7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</row>
    <row r="4076" spans="1:12" ht="12.7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</row>
    <row r="4077" spans="1:12" ht="12.7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</row>
    <row r="4078" spans="1:12" ht="12.7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</row>
    <row r="4079" spans="1:12" ht="12.7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</row>
    <row r="4080" spans="1:12" ht="12.7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</row>
    <row r="4081" spans="1:12" ht="12.7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</row>
    <row r="4082" spans="1:12" ht="12.7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</row>
    <row r="4083" spans="1:12" ht="12.7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</row>
    <row r="4084" spans="1:12" ht="12.7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</row>
    <row r="4085" spans="1:12" ht="12.7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</row>
    <row r="4086" spans="1:12" ht="12.7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</row>
    <row r="4087" spans="1:12" ht="12.7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</row>
    <row r="4088" spans="1:12" ht="12.7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</row>
    <row r="4089" spans="1:12" ht="12.7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</row>
    <row r="4090" spans="1:12" ht="12.7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</row>
    <row r="4091" spans="1:12" ht="12.7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</row>
    <row r="4092" spans="1:12" ht="12.7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</row>
    <row r="4093" spans="1:12" ht="12.7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</row>
    <row r="4094" spans="1:12" ht="12.7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</row>
    <row r="4095" spans="1:12" ht="12.7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</row>
    <row r="4096" spans="1:12" ht="12.7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</row>
    <row r="4097" spans="1:12" ht="12.7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</row>
    <row r="4098" spans="1:12" ht="12.7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</row>
    <row r="4099" spans="1:12" ht="12.7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</row>
    <row r="4100" spans="1:12" ht="12.7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</row>
    <row r="4101" spans="1:12" ht="12.7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</row>
    <row r="4102" spans="1:12" ht="12.7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</row>
    <row r="4103" spans="1:12" ht="12.7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</row>
    <row r="4104" spans="1:12" ht="12.7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</row>
    <row r="4105" spans="1:12" ht="12.7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</row>
    <row r="4106" spans="1:12" ht="12.7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</row>
    <row r="4107" spans="1:12" ht="12.7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</row>
    <row r="4108" spans="1:12" ht="12.7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</row>
    <row r="4109" spans="1:12" ht="12.7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</row>
    <row r="4110" spans="1:12" ht="12.7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</row>
    <row r="4111" spans="1:12" ht="12.7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</row>
    <row r="4112" spans="1:12" ht="12.7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</row>
    <row r="4113" spans="1:12" ht="12.7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</row>
    <row r="4114" spans="1:12" ht="12.7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</row>
    <row r="4115" spans="1:12" ht="12.7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</row>
    <row r="4116" spans="1:12" ht="12.7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</row>
    <row r="4117" spans="1:12" ht="12.7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</row>
    <row r="4118" spans="1:12" ht="12.7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</row>
    <row r="4119" spans="1:12" ht="12.7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</row>
    <row r="4120" spans="1:12" ht="12.7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</row>
    <row r="4121" spans="1:12" ht="12.7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</row>
    <row r="4122" spans="1:12" ht="12.7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</row>
    <row r="4123" spans="1:12" ht="12.7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</row>
    <row r="4124" spans="1:12" ht="12.7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</row>
    <row r="4125" spans="1:12" ht="12.7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</row>
    <row r="4126" spans="1:12" ht="12.7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</row>
    <row r="4127" spans="1:12" ht="12.7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</row>
    <row r="4128" spans="1:12" ht="12.7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</row>
    <row r="4129" spans="1:12" ht="12.7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</row>
    <row r="4130" spans="1:12" ht="12.7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</row>
    <row r="4131" spans="1:12" ht="12.7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</row>
    <row r="4132" spans="1:12" ht="12.7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</row>
    <row r="4133" spans="1:12" ht="12.7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</row>
    <row r="4134" spans="1:12" ht="12.7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</row>
    <row r="4135" spans="1:12" ht="12.7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</row>
    <row r="4136" spans="1:12" ht="12.7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</row>
    <row r="4137" spans="1:12" ht="12.7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</row>
    <row r="4138" spans="1:12" ht="12.7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</row>
    <row r="4139" spans="1:12" ht="12.7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</row>
    <row r="4140" spans="1:12" ht="12.7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</row>
    <row r="4141" spans="1:12" ht="12.7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</row>
    <row r="4142" spans="1:12" ht="12.7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</row>
    <row r="4143" spans="1:12" ht="12.7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</row>
    <row r="4144" spans="1:12" ht="12.7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</row>
    <row r="4145" spans="1:12" ht="12.7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</row>
    <row r="4146" spans="1:12" ht="12.7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</row>
    <row r="4147" spans="1:12" ht="12.7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</row>
    <row r="4148" spans="1:12" ht="12.7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</row>
    <row r="4149" spans="1:12" ht="12.7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</row>
    <row r="4150" spans="1:12" ht="12.7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</row>
    <row r="4151" spans="1:12" ht="12.7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</row>
    <row r="4152" spans="1:12" ht="12.7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</row>
    <row r="4153" spans="1:12" ht="12.7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</row>
    <row r="4154" spans="1:12" ht="12.7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</row>
    <row r="4155" spans="1:12" ht="12.7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</row>
    <row r="4156" spans="1:12" ht="12.7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</row>
    <row r="4157" spans="1:12" ht="12.7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</row>
    <row r="4158" spans="1:12" ht="12.7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</row>
    <row r="4159" spans="1:12" ht="12.7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</row>
    <row r="4160" spans="1:12" ht="12.7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</row>
    <row r="4161" spans="1:12" ht="12.7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</row>
    <row r="4162" spans="1:12" ht="12.7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</row>
    <row r="4163" spans="1:12" ht="12.7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</row>
    <row r="4164" spans="1:12" ht="12.7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</row>
    <row r="4165" spans="1:12" ht="12.7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</row>
    <row r="4166" spans="1:12" ht="12.7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</row>
    <row r="4167" spans="1:12" ht="12.7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</row>
    <row r="4168" spans="1:12" ht="12.7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</row>
    <row r="4169" spans="1:12" ht="12.7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</row>
    <row r="4170" spans="1:12" ht="12.7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</row>
    <row r="4171" spans="1:12" ht="12.7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</row>
    <row r="4172" spans="1:12" ht="12.7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</row>
    <row r="4173" spans="1:12" ht="12.7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</row>
    <row r="4174" spans="1:12" ht="12.7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</row>
    <row r="4175" spans="1:12" ht="12.7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</row>
    <row r="4176" spans="1:12" ht="12.7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</row>
    <row r="4177" spans="1:12" ht="12.7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</row>
    <row r="4178" spans="1:12" ht="12.7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</row>
    <row r="4179" spans="1:12" ht="12.7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</row>
    <row r="4180" spans="1:12" ht="12.7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</row>
    <row r="4181" spans="1:12" ht="12.7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</row>
    <row r="4182" spans="1:12" ht="12.7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</row>
    <row r="4183" spans="1:12" ht="12.7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</row>
    <row r="4184" spans="1:12" ht="12.7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</row>
    <row r="4185" spans="1:12" ht="12.7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</row>
    <row r="4186" spans="1:12" ht="12.7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</row>
    <row r="4187" spans="1:12" ht="12.7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</row>
    <row r="4188" spans="1:12" ht="12.7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</row>
    <row r="4189" spans="1:12" ht="12.7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</row>
    <row r="4190" spans="1:12" ht="12.7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</row>
    <row r="4191" spans="1:12" ht="12.7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</row>
    <row r="4192" spans="1:12" ht="12.7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</row>
    <row r="4193" spans="1:12" ht="12.7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</row>
    <row r="4194" spans="1:12" ht="12.7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</row>
    <row r="4195" spans="1:12" ht="12.7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</row>
    <row r="4196" spans="1:12" ht="12.7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</row>
    <row r="4197" spans="1:12" ht="12.7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</row>
    <row r="4198" spans="1:12" ht="12.7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</row>
    <row r="4199" spans="1:12" ht="12.7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</row>
    <row r="4200" spans="1:12" ht="12.7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</row>
    <row r="4201" spans="1:12" ht="12.7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</row>
    <row r="4202" spans="1:12" ht="12.7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</row>
    <row r="4203" spans="1:12" ht="12.7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</row>
    <row r="4204" spans="1:12" ht="12.7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</row>
    <row r="4205" spans="1:12" ht="12.7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</row>
    <row r="4206" spans="1:12" ht="12.7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</row>
    <row r="4207" spans="1:12" ht="12.7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</row>
    <row r="4208" spans="1:12" ht="12.7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</row>
    <row r="4209" spans="1:12" ht="12.7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</row>
    <row r="4210" spans="1:12" ht="12.7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</row>
    <row r="4211" spans="1:12" ht="12.7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</row>
    <row r="4212" spans="1:12" ht="12.7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</row>
    <row r="4213" spans="1:12" ht="12.7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</row>
    <row r="4214" spans="1:12" ht="12.7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</row>
    <row r="4215" spans="1:12" ht="12.7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</row>
    <row r="4216" spans="1:12" ht="12.7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</row>
    <row r="4217" spans="1:12" ht="12.7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</row>
    <row r="4218" spans="1:12" ht="12.7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</row>
    <row r="4219" spans="1:12" ht="12.7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</row>
    <row r="4220" spans="1:12" ht="12.7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</row>
    <row r="4221" spans="1:12" ht="12.7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</row>
    <row r="4222" spans="1:12" ht="12.7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</row>
    <row r="4223" spans="1:12" ht="12.7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</row>
    <row r="4224" spans="1:12" ht="12.7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</row>
    <row r="4225" spans="1:12" ht="12.7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</row>
    <row r="4226" spans="1:12" ht="12.7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</row>
    <row r="4227" spans="1:12" ht="12.7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</row>
    <row r="4228" spans="1:12" ht="12.7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</row>
    <row r="4229" spans="1:12" ht="12.7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</row>
    <row r="4230" spans="1:12" ht="12.7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</row>
    <row r="4231" spans="1:12" ht="12.7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</row>
    <row r="4232" spans="1:12" ht="12.7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</row>
    <row r="4233" spans="1:12" ht="12.7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</row>
    <row r="4234" spans="1:12" ht="12.7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</row>
    <row r="4235" spans="1:12" ht="12.7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</row>
    <row r="4236" spans="1:12" ht="12.7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</row>
    <row r="4237" spans="1:12" ht="12.7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</row>
    <row r="4238" spans="1:12" ht="12.7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</row>
    <row r="4239" spans="1:12" ht="12.7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</row>
    <row r="4240" spans="1:12" ht="12.7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</row>
    <row r="4241" spans="1:12" ht="12.7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</row>
    <row r="4242" spans="1:12" ht="12.7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</row>
    <row r="4243" spans="1:12" ht="12.7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</row>
    <row r="4244" spans="1:12" ht="12.7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</row>
    <row r="4245" spans="1:12" ht="12.7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</row>
    <row r="4246" spans="1:12" ht="12.7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</row>
    <row r="4247" spans="1:12" ht="12.7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</row>
    <row r="4248" spans="1:12" ht="12.7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</row>
    <row r="4249" spans="1:12" ht="12.7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</row>
    <row r="4250" spans="1:12" ht="12.7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</row>
    <row r="4251" spans="1:12" ht="12.7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</row>
    <row r="4252" spans="1:12" ht="12.7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</row>
    <row r="4253" spans="1:12" ht="12.7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</row>
    <row r="4254" spans="1:12" ht="12.7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</row>
    <row r="4255" spans="1:12" ht="12.7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</row>
    <row r="4256" spans="1:12" ht="12.7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</row>
    <row r="4257" spans="1:12" ht="12.7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</row>
    <row r="4258" spans="1:12" ht="12.7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</row>
    <row r="4259" spans="1:12" ht="12.7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</row>
    <row r="4260" spans="1:12" ht="12.7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</row>
    <row r="4261" spans="1:12" ht="12.7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</row>
    <row r="4262" spans="1:12" ht="12.7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</row>
    <row r="4263" spans="1:12" ht="12.7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</row>
    <row r="4264" spans="1:12" ht="12.7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</row>
    <row r="4265" spans="1:12" ht="12.7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</row>
    <row r="4266" spans="1:12" ht="12.7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</row>
    <row r="4267" spans="1:12" ht="12.7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</row>
    <row r="4268" spans="1:12" ht="12.7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</row>
    <row r="4269" spans="1:12" ht="12.7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</row>
    <row r="4270" spans="1:12" ht="12.7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</row>
    <row r="4271" spans="1:12" ht="12.7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</row>
    <row r="4272" spans="1:12" ht="12.7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</row>
    <row r="4273" spans="1:12" ht="12.7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</row>
    <row r="4274" spans="1:12" ht="12.7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</row>
    <row r="4275" spans="1:12" ht="12.7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</row>
    <row r="4276" spans="1:12" ht="12.7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</row>
    <row r="4277" spans="1:12" ht="12.7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</row>
    <row r="4278" spans="1:12" ht="12.7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</row>
    <row r="4279" spans="1:12" ht="12.7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</row>
    <row r="4280" spans="1:12" ht="12.7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</row>
    <row r="4281" spans="1:12" ht="12.7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</row>
    <row r="4282" spans="1:12" ht="12.7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</row>
    <row r="4283" spans="1:12" ht="12.7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</row>
    <row r="4284" spans="1:12" ht="12.7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</row>
    <row r="4285" spans="1:12" ht="12.7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</row>
    <row r="4286" spans="1:12" ht="12.7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</row>
    <row r="4287" spans="1:12" ht="12.7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</row>
    <row r="4288" spans="1:12" ht="12.7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</row>
    <row r="4289" spans="1:12" ht="12.7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</row>
    <row r="4290" spans="1:12" ht="12.7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</row>
    <row r="4291" spans="1:12" ht="12.7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</row>
    <row r="4292" spans="1:12" ht="12.7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</row>
    <row r="4293" spans="1:12" ht="12.7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</row>
    <row r="4294" spans="1:12" ht="12.7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</row>
    <row r="4295" spans="1:12" ht="12.7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</row>
    <row r="4296" spans="1:12" ht="12.7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</row>
    <row r="4297" spans="1:12" ht="12.7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</row>
    <row r="4298" spans="1:12" ht="12.7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</row>
    <row r="4299" spans="1:12" ht="12.7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</row>
    <row r="4300" spans="1:12" ht="12.7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</row>
    <row r="4301" spans="1:12" ht="12.7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</row>
    <row r="4302" spans="1:12" ht="12.7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</row>
    <row r="4303" spans="1:12" ht="12.7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</row>
    <row r="4304" spans="1:12" ht="12.7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</row>
    <row r="4305" spans="1:12" ht="12.7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</row>
    <row r="4306" spans="1:12" ht="12.7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</row>
    <row r="4307" spans="1:12" ht="12.7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</row>
    <row r="4308" spans="1:12" ht="12.7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</row>
    <row r="4309" spans="1:12" ht="12.7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</row>
    <row r="4310" spans="1:12" ht="12.7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</row>
    <row r="4311" spans="1:12" ht="12.7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</row>
    <row r="4312" spans="1:12" ht="12.7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</row>
    <row r="4313" spans="1:12" ht="12.7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</row>
    <row r="4314" spans="1:12" ht="12.7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</row>
    <row r="4315" spans="1:12" ht="12.7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</row>
    <row r="4316" spans="1:12" ht="12.7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</row>
    <row r="4317" spans="1:12" ht="12.7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</row>
    <row r="4318" spans="1:12" ht="12.7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</row>
    <row r="4319" spans="1:12" ht="12.7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</row>
    <row r="4320" spans="1:12" ht="12.7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</row>
    <row r="4321" spans="1:12" ht="12.7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</row>
    <row r="4322" spans="1:12" ht="12.7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</row>
    <row r="4323" spans="1:12" ht="12.7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</row>
  </sheetData>
  <sheetProtection formatCells="0" formatColumns="0" formatRows="0" insertColumns="0" insertRows="0" insertHyperlinks="0" deleteColumns="0" deleteRows="0" sort="0" autoFilter="0" pivotTables="0"/>
  <mergeCells count="16">
    <mergeCell ref="B5:L5"/>
    <mergeCell ref="B1:L1"/>
    <mergeCell ref="B2:L2"/>
    <mergeCell ref="B3:L3"/>
    <mergeCell ref="B4:L4"/>
    <mergeCell ref="B7:L7"/>
    <mergeCell ref="B9:L9"/>
    <mergeCell ref="B11:L11"/>
    <mergeCell ref="B8:L8"/>
    <mergeCell ref="B10:L10"/>
    <mergeCell ref="A310:L310"/>
    <mergeCell ref="A13:L13"/>
    <mergeCell ref="F16:L16"/>
    <mergeCell ref="A15:L15"/>
    <mergeCell ref="A14:L14"/>
    <mergeCell ref="A308:E30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2019-07-03T10:43:42Z</cp:lastPrinted>
  <dcterms:created xsi:type="dcterms:W3CDTF">2006-11-15T11:51:42Z</dcterms:created>
  <dcterms:modified xsi:type="dcterms:W3CDTF">2019-07-03T10:44:43Z</dcterms:modified>
  <cp:category/>
  <cp:version/>
  <cp:contentType/>
  <cp:contentStatus/>
</cp:coreProperties>
</file>